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rodolfo\Downloads\"/>
    </mc:Choice>
  </mc:AlternateContent>
  <xr:revisionPtr revIDLastSave="0" documentId="13_ncr:1_{D576F31B-3764-455A-9C38-5251D415FC12}" xr6:coauthVersionLast="47" xr6:coauthVersionMax="47" xr10:uidLastSave="{00000000-0000-0000-0000-000000000000}"/>
  <bookViews>
    <workbookView xWindow="-110" yWindow="-110" windowWidth="34620" windowHeight="13900" xr2:uid="{00000000-000D-0000-FFFF-FFFF00000000}"/>
  </bookViews>
  <sheets>
    <sheet name="MENORES 2025" sheetId="8" r:id="rId1"/>
    <sheet name="MENORES 2024" sheetId="1" r:id="rId2"/>
    <sheet name="MENORES 2023" sheetId="2" r:id="rId3"/>
    <sheet name="MENORES 2022" sheetId="3" r:id="rId4"/>
    <sheet name="MENORES 2021" sheetId="4" r:id="rId5"/>
    <sheet name="MENORES 2020" sheetId="5" r:id="rId6"/>
    <sheet name="MENORES 2019" sheetId="6" r:id="rId7"/>
    <sheet name="MENORES 2018" sheetId="7" r:id="rId8"/>
  </sheets>
  <definedNames>
    <definedName name="_xlnm._FilterDatabase" localSheetId="1" hidden="1">'MENORES 2024'!$P$1:$P$84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3" l="1"/>
  <c r="H66" i="3"/>
  <c r="H65" i="3"/>
  <c r="H63" i="3"/>
  <c r="H62" i="3"/>
  <c r="H61" i="3"/>
  <c r="H60" i="3"/>
  <c r="H59" i="3"/>
  <c r="H58" i="3"/>
  <c r="H57" i="3"/>
  <c r="H56" i="3"/>
  <c r="H55" i="3"/>
  <c r="H54" i="3"/>
</calcChain>
</file>

<file path=xl/sharedStrings.xml><?xml version="1.0" encoding="utf-8"?>
<sst xmlns="http://schemas.openxmlformats.org/spreadsheetml/2006/main" count="5029" uniqueCount="2142">
  <si>
    <t>Entidad Contratante</t>
  </si>
  <si>
    <t>Número de Referencia del Contrato</t>
  </si>
  <si>
    <t>Objeto del Contrato</t>
  </si>
  <si>
    <t>Valor estimado del contrato (en euros)</t>
  </si>
  <si>
    <t>Presupuesto base sin impuestos (en euros)</t>
  </si>
  <si>
    <t>Plazo ejecución (en meses)</t>
  </si>
  <si>
    <t>Tipo de contratación</t>
  </si>
  <si>
    <t>Tipo de Contrato</t>
  </si>
  <si>
    <t>Tramitación</t>
  </si>
  <si>
    <t>Fecha formalización</t>
  </si>
  <si>
    <t>Importe total ofertado (sin impuestos) (en euros)</t>
  </si>
  <si>
    <t>Importe total ofertado (con impuestos) (en euros)</t>
  </si>
  <si>
    <t>URL a la licitación específica del expediente</t>
  </si>
  <si>
    <t>Contratistas</t>
  </si>
  <si>
    <t>Ayuntamiento Medina del Campo</t>
  </si>
  <si>
    <t>Suministros</t>
  </si>
  <si>
    <t>Ordinaria</t>
  </si>
  <si>
    <t/>
  </si>
  <si>
    <t>3</t>
  </si>
  <si>
    <t>Servicios</t>
  </si>
  <si>
    <t>4</t>
  </si>
  <si>
    <t>Obras</t>
  </si>
  <si>
    <t>B47689567 - HARAL 12 SERVICIOS Y OBRAS S.L</t>
  </si>
  <si>
    <t>12</t>
  </si>
  <si>
    <t>1</t>
  </si>
  <si>
    <t>0.03</t>
  </si>
  <si>
    <t>Privado</t>
  </si>
  <si>
    <t>0.5</t>
  </si>
  <si>
    <t>6</t>
  </si>
  <si>
    <t>14.876,03</t>
  </si>
  <si>
    <t>2</t>
  </si>
  <si>
    <t>2024/5354H</t>
  </si>
  <si>
    <t>Contratación menor de la ejecución de la Obra de retejo y eliminación de humedades en la ERMITA DEL AMPARO</t>
  </si>
  <si>
    <t>30.041,32</t>
  </si>
  <si>
    <t>Contrato Menor</t>
  </si>
  <si>
    <t>36.350,00</t>
  </si>
  <si>
    <t>https://contrataciondelestado.es/wps/poc?uri=deeplink:detalle_licitacion&amp;idEvl=CiEnQCk22JVq1DdmE7eaXg%3D%3D</t>
  </si>
  <si>
    <t>B47689567 - HARAL 12 SERVICIOS Y OBRAS S.L.</t>
  </si>
  <si>
    <t>2024/4751J</t>
  </si>
  <si>
    <t>Contratación menor de la Obra de ejecución subsidiaria  de la ORDEN DE EJECUCIÓN DE CALLE ALEGRÍA n.5.</t>
  </si>
  <si>
    <t>23.677,33</t>
  </si>
  <si>
    <t>0.23</t>
  </si>
  <si>
    <t>28.649,57</t>
  </si>
  <si>
    <t>https://contrataciondelestado.es/wps/poc?uri=deeplink:detalle_licitacion&amp;idEvl=zoeb4zDOlIbi0Kd8%2Brcp6w%3D%3D</t>
  </si>
  <si>
    <t>2024/2627M</t>
  </si>
  <si>
    <t>Contratación menor del suministro y colocación de parquet laminado AC 5(Alta resistencia) colocado sobre manta aislante 2 mm de espesor + plástico en cuatro aulas de educación infantil del CEIP ¿Clemente Fernández de la Devesa¿. Suministro y colocación de rodapié 90x16. Cepillado de puertas y pletinas de terminación en entradas y baños.</t>
  </si>
  <si>
    <t>9.166,00</t>
  </si>
  <si>
    <t>11.090,86</t>
  </si>
  <si>
    <t>https://contrataciondelestado.es/wps/poc?uri=deeplink:detalle_licitacion&amp;idEvl=3nzCu9830pQ2wEhQbcAqug%3D%3D</t>
  </si>
  <si>
    <t>2024/534M</t>
  </si>
  <si>
    <t>Pavimentación  del entorno de la iglesia de San Nicolás de Bari de Gomeznarro. Planes Provinciales 2022-2023.</t>
  </si>
  <si>
    <t>29.955,00</t>
  </si>
  <si>
    <t>36.245,55</t>
  </si>
  <si>
    <t>https://contrataciondelestado.es/wps/poc?uri=deeplink:detalle_licitacion&amp;idEvl=jx1n8g8aJmHs%2BnLj3vAg5A%3D%3D</t>
  </si>
  <si>
    <t>B47700083 - HINTRAL TRANSPORTES Y OBRAS,S.L</t>
  </si>
  <si>
    <t>2024/1060W</t>
  </si>
  <si>
    <t>Contratación del espectáculo CARMEN, NADA DE NADIE de la compañía TABLAS Y MAS TABLAS, S.L. para representarlo en la programación del 1er. semestre de 2024 del Auditorio Municipal ¿Emiliano Allende¿ de Medina del Campo. Actuación incluida en el convenio con la Red de Teatros de Castilla y León</t>
  </si>
  <si>
    <t>9.200,00</t>
  </si>
  <si>
    <t>11.132,00</t>
  </si>
  <si>
    <t>https://contrataciondelestado.es/wps/poc?uri=deeplink:detalle_licitacion&amp;idEvl=hXj%2B%2Bol1TebgL1BHd3qjQA%3D%3D</t>
  </si>
  <si>
    <t>B16942815 - TABLAS Y MÁS TABLAS, S.L.</t>
  </si>
  <si>
    <t>2024/2893H</t>
  </si>
  <si>
    <t>Actuación de la orquesta La Misión en las Fiestas de San Antonio 2024.</t>
  </si>
  <si>
    <t>8.500,00</t>
  </si>
  <si>
    <t>10.285,00</t>
  </si>
  <si>
    <t>https://contrataciondelestado.es/wps/poc?uri=deeplink:detalle_licitacion&amp;idEvl=mKquP5%2B7lUnkY6rls5tG9A%3D%3D</t>
  </si>
  <si>
    <t>B86694056 - NOCTURNA TEAM S.L</t>
  </si>
  <si>
    <t>2024/2057X</t>
  </si>
  <si>
    <t>Contratación menor de servicios de Redacción del proyecto y Dirección Facultativa y Coordinación de Seguridad y Salud para obra de ¿REPARACIÓN DE LA ESTRUCTURA DE LA CAMPANA DE LA COLEGIATA DE SAN ANTOLÍN¿.</t>
  </si>
  <si>
    <t>9.600,00</t>
  </si>
  <si>
    <t>11.616,00</t>
  </si>
  <si>
    <t>https://contrataciondelestado.es/wps/poc?uri=deeplink:detalle_licitacion&amp;idEvl=7%2FcXP5uE6yczjChw4z%2FXvw%3D%3D</t>
  </si>
  <si>
    <t>2024/1899J</t>
  </si>
  <si>
    <t>Contratación menor de servicios de ¿Pintura marcas viales en varias calles del municipio¿</t>
  </si>
  <si>
    <t>14.700,00</t>
  </si>
  <si>
    <t>0.47</t>
  </si>
  <si>
    <t>17.787,00</t>
  </si>
  <si>
    <t>https://contrataciondelestado.es/wps/poc?uri=deeplink:detalle_licitacion&amp;idEvl=5qIWVbdmo8%2B8ebB%2FXTwy0A%3D%3D</t>
  </si>
  <si>
    <t>B49104987 - HERBIPLAST S.L.</t>
  </si>
  <si>
    <t>2024/1845M</t>
  </si>
  <si>
    <t>Contratación menor de servicios de ¿Redacción del proyecto y Dirección Facultativa y Coordinación de Seguridad y Salud para obra de ¿Sustitución/Renovación Equipos Climatización del Auditorio Municipal¿</t>
  </si>
  <si>
    <t>5.940,00</t>
  </si>
  <si>
    <t>7.187,40</t>
  </si>
  <si>
    <t>https://contrataciondelestado.es/wps/poc?uri=deeplink:detalle_licitacion&amp;idEvl=Y77qDqLQmrXpxJFXpLZ%2B2A%3D%3D</t>
  </si>
  <si>
    <t>B47497359 - INGENIERIA Y DESARROLLO SOSTENIBLE DEL SIGLO XXI S.L.</t>
  </si>
  <si>
    <t>2024/1442Q</t>
  </si>
  <si>
    <t>Realización de 6 Discomovidas y 7 Parques Infantiles de Hinchables para las Fiestas de los Barrios 2024, programación organizada por el Excmo. Ayuntamiento de Medina del Campo</t>
  </si>
  <si>
    <t>6.920,00</t>
  </si>
  <si>
    <t>3300</t>
  </si>
  <si>
    <t>8.373,20</t>
  </si>
  <si>
    <t>https://contrataciondelestado.es/wps/poc?uri=deeplink:detalle_licitacion&amp;idEvl=vvjMy61umsF70UvEyYJSGw%3D%3D</t>
  </si>
  <si>
    <t>B47623939 - Espectáculos OPEN, S.L.</t>
  </si>
  <si>
    <t>2024/1323N</t>
  </si>
  <si>
    <t>Contratación menor de servicios de Instalación de sistemas de alivio en la red municipal, con 13 puntos de control, así como armarios de seguridad.</t>
  </si>
  <si>
    <t>7.948,66</t>
  </si>
  <si>
    <t>9.617,88</t>
  </si>
  <si>
    <t>https://contrataciondelestado.es/wps/poc?uri=deeplink:detalle_licitacion&amp;idEvl=4ZFsPoqet9ycTfjQf3USOg%3D%3D</t>
  </si>
  <si>
    <t>A26019992 - FCC AQUALIA S.A.</t>
  </si>
  <si>
    <t>2024/1061A</t>
  </si>
  <si>
    <t>Contratación del espectáculo 4X4 de la compañía RON LALÁ TEATRO, S.L. para representarlo en la programación del 1er. semestre de 2024 del Auditorio Municipal ¿Emiliano Allende¿ de Medina del Campo. Actuación incluida en el convenio con la Red de Teatros de Castilla y León.</t>
  </si>
  <si>
    <t>https://contrataciondelestado.es/wps/poc?uri=deeplink:detalle_licitacion&amp;idEvl=le35tG%2FGS0pSYrkJkLlFdw%3D%3D</t>
  </si>
  <si>
    <t>B84838515 - RON LALÁ TEATRO, S.L</t>
  </si>
  <si>
    <t>2024/1021D</t>
  </si>
  <si>
    <t>Actuación de la orquesta ¿COUGAR¿ dentro de la programación oficial de San Antolín 2024</t>
  </si>
  <si>
    <t>8.000,00</t>
  </si>
  <si>
    <t>8.800,00</t>
  </si>
  <si>
    <t>https://contrataciondelestado.es/wps/poc?uri=deeplink:detalle_licitacion&amp;idEvl=wjspadTbCh3pxJFXpLZ%2B2A%3D%3D</t>
  </si>
  <si>
    <t>2024/1000B</t>
  </si>
  <si>
    <t>Contratación de los servicios de redacción de ¿Proyecto de iluminación para  la Plaza Mayor¿ de Medina del Campo</t>
  </si>
  <si>
    <t>5.200,00</t>
  </si>
  <si>
    <t>6.292,00</t>
  </si>
  <si>
    <t>https://contrataciondelestado.es/wps/poc?uri=deeplink:detalle_licitacion&amp;idEvl=lpYFSC9OWyikU02jNGj1Fw%3D%3D</t>
  </si>
  <si>
    <t>B47497359 - INGENIERIA Y DESARROLLO SOSTENIBLE DEL SIGLO XXI S.L</t>
  </si>
  <si>
    <t>2024/226L</t>
  </si>
  <si>
    <t>Contratación del espectáculo PONCIA de la compañía PENTACIÓN ESPECTÁCULOS, S.A. 
para representarlo en la programación del 1er. semestre de 2024 del Auditorio Municipal ¿Emiliano Allende¿ de 
Medina del Campo. Actuación incluida en el convenio con la Red de Teatros de Castilla y León</t>
  </si>
  <si>
    <t>9.680,00</t>
  </si>
  <si>
    <t>https://contrataciondelestado.es/wps/poc?uri=deeplink:detalle_licitacion&amp;idEvl=JdPAeG1rTmIUqXM96WStVA%3D%3D</t>
  </si>
  <si>
    <t>A78774577 - PENTACIÓN ESPECTÁCULOS S.A</t>
  </si>
  <si>
    <t>2024/2990T</t>
  </si>
  <si>
    <t>Suministro e instalación de motores-bombas piscinas verano grande y medina P. Cáceres.</t>
  </si>
  <si>
    <t>7.070,63</t>
  </si>
  <si>
    <t>90</t>
  </si>
  <si>
    <t>8.555,46</t>
  </si>
  <si>
    <t>https://contrataciondelestado.es/wps/poc?uri=deeplink:detalle_licitacion&amp;idEvl=n%2FB4tC%2BVx4aExvMJXBMHHQ%3D%3D</t>
  </si>
  <si>
    <t>B47505045 - TECNICA VALLISOLETANA DEL CLIMA, S.L</t>
  </si>
  <si>
    <t>2024/2443M</t>
  </si>
  <si>
    <t>Suministro de 1 toro de la ganadería de Monteviejo (Toro + Portes) para la celebración del Toro de la Feria 2024.</t>
  </si>
  <si>
    <t>7.000,00</t>
  </si>
  <si>
    <t>8.470,00</t>
  </si>
  <si>
    <t>https://contrataciondelestado.es/wps/poc?uri=deeplink:detalle_licitacion&amp;idEvl=zmlOz39l9I1rSd8H4b2soA%3D%3D</t>
  </si>
  <si>
    <t>B78882073 - AGROPECUARIA MONTEVIEJO S.L.</t>
  </si>
  <si>
    <t>2024/981S</t>
  </si>
  <si>
    <t>Suministro en régimen de alquiler de la infraestructura ferial (incluidos montajes y desmontajes) para la celebración de ferias</t>
  </si>
  <si>
    <t>14.960,00</t>
  </si>
  <si>
    <t>1020</t>
  </si>
  <si>
    <t>18.101,60</t>
  </si>
  <si>
    <t>https://contrataciondelestado.es/wps/poc?uri=deeplink:detalle_licitacion&amp;idEvl=7lZIhjIlmrw2wEhQbcAqug%3D%3D</t>
  </si>
  <si>
    <t>B47330568 - CREMIAL S.L.</t>
  </si>
  <si>
    <t>2024/550K</t>
  </si>
  <si>
    <t>Suministro y sustitución paneles translucidos cubierta Pabellón Barrientos</t>
  </si>
  <si>
    <t>5.552,00</t>
  </si>
  <si>
    <t>6.717,92</t>
  </si>
  <si>
    <t>https://contrataciondelestado.es/wps/poc?uri=deeplink:detalle_licitacion&amp;idEvl=SKsQ1kURuHX10HRJw8TEnQ%3D%3D</t>
  </si>
  <si>
    <t>B47448923 - LOYU 2000 S.L</t>
  </si>
  <si>
    <t>2024/2537F</t>
  </si>
  <si>
    <t>Contratación menor de la preparación de soporte previo de arena y compactado del soporte. Instalación de losetas de caucho negro de 50x50cm y 20mm de grosor, en patio del CEIP ¿Nuestra Señora de las Mercedes¿.</t>
  </si>
  <si>
    <t>6.704,40</t>
  </si>
  <si>
    <t>8.112,32</t>
  </si>
  <si>
    <t>https://contrataciondelestado.es/wps/poc?uri=deeplink:detalle_licitacion&amp;idEvl=iuAvNq186AEaF6cS8TCh%2FA%3D%3D</t>
  </si>
  <si>
    <t>2024/584D</t>
  </si>
  <si>
    <t>Contratación menor de la obra de Reparación de cubiertas y filtraciones en el museo de las Ferias de Medina del Campo (Valladolid)</t>
  </si>
  <si>
    <t>20.816,40</t>
  </si>
  <si>
    <t>2.33</t>
  </si>
  <si>
    <t>25.187,84</t>
  </si>
  <si>
    <t>https://contrataciondelestado.es/wps/poc?uri=deeplink:detalle_licitacion&amp;idEvl=DLx72N4UIAyLAncw3qdZkA%3D%3D</t>
  </si>
  <si>
    <t>B47780002 - LAVAJUELO CONSTRUCCIONES Y PROYECTOS S.L</t>
  </si>
  <si>
    <t>2024/5493L</t>
  </si>
  <si>
    <t>Adquisición de repetidor digital de red de comunicaciones de protección civil.</t>
  </si>
  <si>
    <t>5.935,00</t>
  </si>
  <si>
    <t>7.181,35</t>
  </si>
  <si>
    <t>https://contrataciondelestado.es/wps/poc?uri=deeplink:detalle_licitacion&amp;idEvl=4RUSYoAeCe0kJPJS%2BPS9vg%3D%3D</t>
  </si>
  <si>
    <t>B47034764 - CASTELLANA TELECOMUNICACIONES S.L.</t>
  </si>
  <si>
    <t>2024/5138D</t>
  </si>
  <si>
    <t>Adquisición del vestuario de los nuevos Agentes de Policía Local.</t>
  </si>
  <si>
    <t>12.382,59</t>
  </si>
  <si>
    <t>1.33</t>
  </si>
  <si>
    <t>14.982,93</t>
  </si>
  <si>
    <t>https://contrataciondelestado.es/wps/poc?uri=deeplink:detalle_licitacion&amp;idEvl=UF422hsIkRYkJPJS%2BPS9vg%3D%3D</t>
  </si>
  <si>
    <t>B97611164 - INSIGNIA UNIFORMES S.L.</t>
  </si>
  <si>
    <t>2024/4978x</t>
  </si>
  <si>
    <t>Suministro e instalación de 3 juegos infantiles para parque situado en plaza de Montmorillón</t>
  </si>
  <si>
    <t>10.270,00</t>
  </si>
  <si>
    <t>12.426,70</t>
  </si>
  <si>
    <t>https://contrataciondelestado.es/wps/poc?uri=deeplink:detalle_licitacion&amp;idEvl=q%2Fy%2FKloZh7Qtm4eBPtV6eQ%3D%3D</t>
  </si>
  <si>
    <t>B37465408 - ELEVACIONES ARAPILES S.L.</t>
  </si>
  <si>
    <t>2024/4956B</t>
  </si>
  <si>
    <t>Suministro de 14 equipos informáticos según descripción de la DGT para la realización de los exámenes de conducir en nuestro municipio de Medina del Campo</t>
  </si>
  <si>
    <t>14.925,00</t>
  </si>
  <si>
    <t>18.059,25</t>
  </si>
  <si>
    <t>https://contrataciondelestado.es/wps/poc?uri=deeplink:detalle_licitacion&amp;idEvl=sjcU6%2BAX6JGS81gZFETWmA%3D%3D</t>
  </si>
  <si>
    <t>B44779882 - IBEROGEST CONSULTING GESTION INTEGRAL, S.L.U.</t>
  </si>
  <si>
    <t>2024/4584F</t>
  </si>
  <si>
    <t>Suministro de césped para pistas de Pádel.</t>
  </si>
  <si>
    <t>11.295,48</t>
  </si>
  <si>
    <t>13.667,53</t>
  </si>
  <si>
    <t>https://contrataciondelestado.es/wps/poc?uri=deeplink:detalle_licitacion&amp;idEvl=QEXmEN8yRKOIzo3LHNPGcQ%3D%3D</t>
  </si>
  <si>
    <t>B32425654 - OURI ENTRENTENEIMIENTOS S.L.</t>
  </si>
  <si>
    <t>2024/4046K</t>
  </si>
  <si>
    <t>Adquisición limpiafondos.</t>
  </si>
  <si>
    <t>5.537,19</t>
  </si>
  <si>
    <t>570</t>
  </si>
  <si>
    <t>6.700,00</t>
  </si>
  <si>
    <t>https://contrataciondelestado.es/wps/poc?uri=deeplink:detalle_licitacion&amp;idEvl=%2BMZS%2FISCfCEXhk1FZxEyvw%3D%3D</t>
  </si>
  <si>
    <t>2024/3511S</t>
  </si>
  <si>
    <t>La infraestructura ferial (incluido montaje y desmontaje) para la celebración del XXXV ENCUENTRO NACIONAL DE COFRADÍAS del 20 al 22 de septiembre de 2024</t>
  </si>
  <si>
    <t>13.323,62</t>
  </si>
  <si>
    <t>150</t>
  </si>
  <si>
    <t>16.121,58</t>
  </si>
  <si>
    <t>https://contrataciondelestado.es/wps/poc?uri=deeplink:detalle_licitacion&amp;idEvl=WSL4rmC6bPJVkTabT%2FRM8A%3D%3D</t>
  </si>
  <si>
    <t>2024/3919D</t>
  </si>
  <si>
    <t>Trabajos de regeneración del césped de los campos de futbol de acción católica y estadio municipal.</t>
  </si>
  <si>
    <t>12.920,25</t>
  </si>
  <si>
    <t>15.633,50</t>
  </si>
  <si>
    <t>https://contrataciondelestado.es/wps/poc?uri=deeplink:detalle_licitacion&amp;idEvl=XKM84q2gyZicCF8sV%2BqtYA%3D%3D</t>
  </si>
  <si>
    <t>B86648565 - TECNICOS EN MANTENIMIENTIS DEPORTIVOS, S.L.</t>
  </si>
  <si>
    <t>2024/3867A</t>
  </si>
  <si>
    <t>14.940,00</t>
  </si>
  <si>
    <t>18.077,40</t>
  </si>
  <si>
    <t>https://contrataciondelestado.es/wps/poc?uri=deeplink:detalle_licitacion&amp;idEvl=obUT2n0r%2B10kJPJS%2BPS9vg%3D%3D</t>
  </si>
  <si>
    <t>2024/888Z</t>
  </si>
  <si>
    <t>Actualización de la web empleomedina.com</t>
  </si>
  <si>
    <t>6.990,00</t>
  </si>
  <si>
    <t>8.457,90</t>
  </si>
  <si>
    <t>https://contrataciondelestado.es/wps/poc?uri=deeplink:detalle_licitacion&amp;idEvl=ca4Q8DuG114wYTJJ03sHog%3D%3D</t>
  </si>
  <si>
    <t>B56857121 - Administración y Soluciones IT 360 CYL S.L</t>
  </si>
  <si>
    <t>2024/3695S</t>
  </si>
  <si>
    <t>Espectáculos Pirotécnicos para las Ferias y Fiestas de San Antolín 2024</t>
  </si>
  <si>
    <t>14.500,00</t>
  </si>
  <si>
    <t>0.07</t>
  </si>
  <si>
    <t>17.545,00</t>
  </si>
  <si>
    <t>https://contrataciondelestado.es/wps/poc?uri=deeplink:detalle_licitacion&amp;idEvl=2JaafJQcf1s7u6%2B%2FR7DUoA%3D%3D</t>
  </si>
  <si>
    <t>B98660970 - Pirotecnia del Mediterráneo</t>
  </si>
  <si>
    <t>2024/3617Y</t>
  </si>
  <si>
    <t>Concierto de Jimeno¿s band y Desgraciaus para las ferias y Fiestas de San Antolín 2024</t>
  </si>
  <si>
    <t>11.324,00</t>
  </si>
  <si>
    <t>13.702,04</t>
  </si>
  <si>
    <t>https://contrataciondelestado.es/wps/poc?uri=deeplink:detalle_licitacion&amp;idEvl=JPHmNvVbKmm2gkLQ8TeYKA%3D%3D</t>
  </si>
  <si>
    <t>B39603113 - Esfera Audiovisual SL</t>
  </si>
  <si>
    <t>2024/3595F</t>
  </si>
  <si>
    <t>Correcalles de fuego dentro de la IX Muestra de Teatro Urbano y Animación de Calle de San Antolín2024</t>
  </si>
  <si>
    <t>10.648,00</t>
  </si>
  <si>
    <t>https://contrataciondelestado.es/wps/poc?uri=deeplink:detalle_licitacion&amp;idEvl=%2FZXJFBC7HoGFlFRHfEzEaw%3D%3D</t>
  </si>
  <si>
    <t>B09720236 - R A Integral Escénica SL</t>
  </si>
  <si>
    <t>2024/3261H</t>
  </si>
  <si>
    <t>Contratación del espectáculo ¿You never dance alone by Fernandisco¿ y Warm up a cargo de DJ Frisco y DJ Peon</t>
  </si>
  <si>
    <t>9.900,00</t>
  </si>
  <si>
    <t>11.979,00</t>
  </si>
  <si>
    <t>https://contrataciondelestado.es/wps/poc?uri=deeplink:detalle_licitacion&amp;idEvl=z28JQlnvKAns%2BnLj3vAg5A%3D%3D</t>
  </si>
  <si>
    <t>B47623939 - ESPECTÁCULOS OPEN, S.L.</t>
  </si>
  <si>
    <t>2024/3259Q</t>
  </si>
  <si>
    <t>Contratación del Festival de Música Urbana.</t>
  </si>
  <si>
    <t>13.050,00</t>
  </si>
  <si>
    <t>15.790,50</t>
  </si>
  <si>
    <t>https://contrataciondelestado.es/wps/poc?uri=deeplink:detalle_licitacion&amp;idEvl=NO3K0HBZDtxeKgd8LfVV9g%3D%3D</t>
  </si>
  <si>
    <t>2024/4288X</t>
  </si>
  <si>
    <t>Redacción del proyecto eléctrico y proyecto de ejecución material de obra para la DOTACIÓN DE PUNTOS DE CONEXIÓN ELÉCTRICA que de servicio a las diferentes actividades de la Plaza Mayor y SOTERRAMIENTO DEL ACTUAL CABLEADO ELÉCTRICO. Así mismo, será objeto del presente contrato la Dirección Facultativa durante la ejecución de las obras.</t>
  </si>
  <si>
    <t>14.100,00</t>
  </si>
  <si>
    <t>1.63</t>
  </si>
  <si>
    <t>17.061,00</t>
  </si>
  <si>
    <t>https://contrataciondelestado.es/wps/poc?uri=deeplink:detalle_licitacion&amp;idEvl=oSMlOpmJJJW2gkLQ8TeYKA%3D%3D</t>
  </si>
  <si>
    <t>B47752613 - CONTEXTOS DE ARQUITECTURA Y URBANISMO SLU</t>
  </si>
  <si>
    <t>2024/4287D</t>
  </si>
  <si>
    <t>Redacción del proyecto de humanización de la CONEXION DE LA PLAZA MAYOR DE LA HISPANIDAD CON EL CASTILLO DE LA MOTA. El proyecto incluye, embellecimiento y puesta en valor de la ruta peatonal, iluminación del paso inferior de la vía, instalación de marquesina emblemática y remodelación de la subida peatonal al castillo.</t>
  </si>
  <si>
    <t>14.000,00</t>
  </si>
  <si>
    <t>16.940,00</t>
  </si>
  <si>
    <t>https://contrataciondelestado.es/wps/poc?uri=deeplink:detalle_licitacion&amp;idEvl=cMms2kVNmRQ7u6%2B%2FR7DUoA%3D%3D</t>
  </si>
  <si>
    <t>2024/4286P</t>
  </si>
  <si>
    <t>Redacción del proyecto de ejecución para la sustitución de los elementos de iluminación actuales por otros más eficientes de los bienes de interés cultural de Medina del Campo y otros recursos monumentales de especial interés. Incluye la dirección facultativa y coordinación de seguridad y salud.</t>
  </si>
  <si>
    <t>11.999,00</t>
  </si>
  <si>
    <t>14.518,79</t>
  </si>
  <si>
    <t>https://contrataciondelestado.es/wps/poc?uri=deeplink:detalle_licitacion&amp;idEvl=HdezFB5AR07E6P%2FuLemXRw%3D%3D</t>
  </si>
  <si>
    <t>B47497359 - INGENIERIA Y DESARROLLO SOSTENIBEL SXXI SL.</t>
  </si>
  <si>
    <t>2024/4285F</t>
  </si>
  <si>
    <t>Contratación de la redacción del proyecto de entoldado de la Plaza Mayor de Medina del Campo y la dirección facultativa. ACTUACIÓN 1 DEL PLAN DE 
SOSTENIBILIDAD TURÍSTICA ¿LA SENDA DEL MERCADER¿, financiada con fondos de la Unión Europea Next Generation.</t>
  </si>
  <si>
    <t>https://contrataciondelestado.es/wps/poc?uri=deeplink:detalle_licitacion&amp;idEvl=9Uwyk9e%2FE6jyoM4us5k4vw%3D%3D</t>
  </si>
  <si>
    <t>B47752613 - CONTEXTOS DE ARQUITECTURA Y URBANISMO SLU.</t>
  </si>
  <si>
    <t>2024/3903Q</t>
  </si>
  <si>
    <t>La contratación tiene como objeto la redacción del proyecto de Protección, 
Conservación y Uso Turístico del Espacio Natural de las Lagunas de Medina, ¿Centro de Interpretación 
de las Lagunas de Medina¿ (actuación 5 del Plan de Sostenibilidad Turística ¿La Senda del Mercader¿, 
financiada con fondos de la Unión Europea Next Generation)</t>
  </si>
  <si>
    <t>7.654,00</t>
  </si>
  <si>
    <t>9.261,34</t>
  </si>
  <si>
    <t>https://contrataciondelestado.es/wps/poc?uri=deeplink:detalle_licitacion&amp;idEvl=IjtTHNk0AdqExvMJXBMHHQ%3D%3D</t>
  </si>
  <si>
    <t>2024/3888R</t>
  </si>
  <si>
    <t>Contrato menor para la Redacción del Plan estratégico para la especialización 
de Medina del Campo en Turismo MICE (actuación 21 del Plan de Sostenibilidad Turística ¿La Senda 
del Mercader¿, financiada con fondos de la Unión Europea Next Generation).</t>
  </si>
  <si>
    <t>11.463,14</t>
  </si>
  <si>
    <t>13.870,40</t>
  </si>
  <si>
    <t>https://contrataciondelestado.es/wps/poc?uri=deeplink:detalle_licitacion&amp;idEvl=A%2BtHM43Ycs6cTfjQf3USOg%3D%3D</t>
  </si>
  <si>
    <t>B82718545 - KOAN Consulting SL</t>
  </si>
  <si>
    <t>2024/6828C</t>
  </si>
  <si>
    <t>Contrato de Ejecución de las obras de reparación colector Calle Burgos.</t>
  </si>
  <si>
    <t>9.174,21</t>
  </si>
  <si>
    <t>0.7</t>
  </si>
  <si>
    <t>11.100,79</t>
  </si>
  <si>
    <t>https://contrataciondelestado.es/wps/poc?uri=deeplink:detalle_licitacion&amp;idEvl=txWjMd9o6OrL1rX3q%2FMAPA%3D%3D</t>
  </si>
  <si>
    <t>2024/6581A</t>
  </si>
  <si>
    <t>Contrato de Ejecución de la obra de eliminación de filtraciones de la Casa de 
Cultura, sita en C/ San Martín, 24 en Medina del Campo.</t>
  </si>
  <si>
    <t>14.996,24</t>
  </si>
  <si>
    <t>18.145,45</t>
  </si>
  <si>
    <t>https://contrataciondelestado.es/wps/poc?uri=deeplink:detalle_licitacion&amp;idEvl=CiagnmTtKyol5NjlNci%2BtA%3D%3D</t>
  </si>
  <si>
    <t>B47780002 - LAVAJUELO CONSTRUCCIONES Y PROYECTOS S. L</t>
  </si>
  <si>
    <t>2024/6583M</t>
  </si>
  <si>
    <t>Contrato de Ejecución de la obra de reparación filtraciones albergue municipal.</t>
  </si>
  <si>
    <t>38.525,43</t>
  </si>
  <si>
    <t>46.615,77</t>
  </si>
  <si>
    <t>https://contrataciondelestado.es/wps/poc?uri=deeplink:detalle_licitacion&amp;idEvl=8FefXcop1oMzjChw4z%2FXvw%3D%3D</t>
  </si>
  <si>
    <t>2024/6778Q</t>
  </si>
  <si>
    <t>Contrato de Ejecución de la Obra de Muro de contención de calzada y ejecución de acera hundida en Calle Respaldo de la Mota (parte trasera de C/ Mota 23).</t>
  </si>
  <si>
    <t>12.973,36</t>
  </si>
  <si>
    <t>1.5</t>
  </si>
  <si>
    <t>15.697,77</t>
  </si>
  <si>
    <t>https://contrataciondelestado.es/wps/poc?uri=deeplink:detalle_licitacion&amp;idEvl=CFe2PLrQp4Atm4eBPtV6eQ%3D%3D</t>
  </si>
  <si>
    <t>2024/6584Y</t>
  </si>
  <si>
    <t>Contrato de Ejecución de la obra de pavimentación acceso Museo de las Ferias.</t>
  </si>
  <si>
    <t>20.585,46</t>
  </si>
  <si>
    <t>24.908,41</t>
  </si>
  <si>
    <t>https://contrataciondelestado.es/wps/poc?uri=deeplink:detalle_licitacion&amp;idEvl=6juZRAPqS1XzAq95uGTrDQ%3D%3D</t>
  </si>
  <si>
    <t>2024/6582G</t>
  </si>
  <si>
    <t>Contrato de Ejecución de las obras de Ampliación de la red de saneamiento en la 
calle Abad García del Rincón¿, en Medina del Campo (Valladolid)</t>
  </si>
  <si>
    <t>39.713,04</t>
  </si>
  <si>
    <t>1.87</t>
  </si>
  <si>
    <t>48.052,78</t>
  </si>
  <si>
    <t>https://contrataciondelestado.es/wps/poc?uri=deeplink:detalle_licitacion&amp;idEvl=JBaZ%2BULz3hAUqXM96WStVA%3D%3D</t>
  </si>
  <si>
    <t>2024/6580W</t>
  </si>
  <si>
    <t>Contrato de Ejecución de la Obra ¿Circuito de desafíos¿.</t>
  </si>
  <si>
    <t>39.914,88</t>
  </si>
  <si>
    <t>48.297,00</t>
  </si>
  <si>
    <t>https://contrataciondelestado.es/wps/poc?uri=deeplink:detalle_licitacion&amp;idEvl=F96RWeRRT5vzAq95uGTrDQ%3D%3D</t>
  </si>
  <si>
    <t>2024/6579R</t>
  </si>
  <si>
    <t>Contrato de Ejecución de la Obra ¿Construcción de Pump Track en el Parque Villa de las Ferias¿</t>
  </si>
  <si>
    <t>39.546,28</t>
  </si>
  <si>
    <t>47.851,00</t>
  </si>
  <si>
    <t>https://contrataciondelestado.es/wps/poc?uri=deeplink:detalle_licitacion&amp;idEvl=pZrEcq9aHOd70UvEyYJSGw%3D%3D</t>
  </si>
  <si>
    <t>2024/6347E</t>
  </si>
  <si>
    <t>Realización de la Recogida de Cartas-Desfile de Animales el día 3 de enero de 2025</t>
  </si>
  <si>
    <t>7.400,00</t>
  </si>
  <si>
    <t>8.954,00</t>
  </si>
  <si>
    <t>https://contrataciondelestado.es/wps/poc?uri=deeplink:detalle_licitacion&amp;idEvl=VLmj0u9eT%2BjkY6rls5tG9A%3D%3D</t>
  </si>
  <si>
    <t>B47310933 - ESCUELA DE EQUITACIÓN ¿EL CENTAURO¿ S.L.</t>
  </si>
  <si>
    <t>2024/6519X</t>
  </si>
  <si>
    <t>Servicios de Dirección Facultativa y Coordinación de Seguridad y Salud de la obra de "Proyecto mejora de la eficiencia energética del alumbrado público de los soportales de la Plaza Mayor de la Hispanidad" MECAMEGO.</t>
  </si>
  <si>
    <t>https://contrataciondelestado.es/wps/poc?uri=deeplink:detalle_licitacion&amp;idEvl=6wToFJ8%2FYcEmMOlAXxDEjw%3D%3D</t>
  </si>
  <si>
    <t>2024/6528L</t>
  </si>
  <si>
    <t>Compra de carpa y jaima para uso de ferias y otros acontecimientos</t>
  </si>
  <si>
    <t>14.921,15</t>
  </si>
  <si>
    <t>18.054,71</t>
  </si>
  <si>
    <t>https://contrataciondelestado.es/wps/poc?uri=deeplink:detalle_licitacion&amp;idEvl=LGh3%2BbLkngYwYTJJ03sHog%3D%3D</t>
  </si>
  <si>
    <t>2024/4262F</t>
  </si>
  <si>
    <t>Copelín Espartan Challeger 2024. Competición para Peñas con hinchables y 
pruebas divertidas para para las peñas de Copelín. Dia: 4 de septiembre 2024</t>
  </si>
  <si>
    <t>6.750,00</t>
  </si>
  <si>
    <t>8.167,50</t>
  </si>
  <si>
    <t>https://contrataciondelestado.es/wps/poc?uri=deeplink:detalle_licitacion&amp;idEvl=DwSE9RJtqbRt5r0ngvMetA%3D%3D</t>
  </si>
  <si>
    <t>B47623939 - Espectáculos Open SL</t>
  </si>
  <si>
    <t>2024/4107J</t>
  </si>
  <si>
    <t>Contratación del grupo musical ¿Da igual¿ dentro del programa de las Ferias 
y fiestas de San Antolín 2024</t>
  </si>
  <si>
    <t>14.999,00</t>
  </si>
  <si>
    <t>18.148,79</t>
  </si>
  <si>
    <t>https://contrataciondelestado.es/wps/poc?uri=deeplink:detalle_licitacion&amp;idEvl=Ej%2Bb4b%2FJHQAS7pcxhTeWOg%3D%3D</t>
  </si>
  <si>
    <t>B39373790 - De la Fuente Producciones Artísticas SL</t>
  </si>
  <si>
    <t>2024/3721H</t>
  </si>
  <si>
    <t>Contratación del espectáculo ¿Chouf le ciel¿ de la Cía Colokolo dentro de la 
programación de teatro de calle de las Feria y Fiestas de San Antolín 2024.</t>
  </si>
  <si>
    <t>5.500,00</t>
  </si>
  <si>
    <t>6.655,00</t>
  </si>
  <si>
    <t>https://contrataciondelestado.es/wps/poc?uri=deeplink:detalle_licitacion&amp;idEvl=mFmcURLTvGVVq4S9zvaQpQ%3D%3D</t>
  </si>
  <si>
    <t>B37271012 - Producciones tres Salamanca SL</t>
  </si>
  <si>
    <t>2024/5452R</t>
  </si>
  <si>
    <t>Servicio de Dirección Facultativa y Coordinación de Seguridad y Salud de la 
Obra de acondicionamiento de la piscina municipal cubierta.</t>
  </si>
  <si>
    <t>18.000,00</t>
  </si>
  <si>
    <t>https://contrataciondelestado.es/wps/poc?uri=deeplink:detalle_licitacion&amp;idEvl=xpPQ2%2FBsw6A2wEhQbcAqug%3D%3D</t>
  </si>
  <si>
    <t>2024/5406R</t>
  </si>
  <si>
    <t>Contrato de Servicios de Propuesta de plan estratégico que enmarque el 
proyecto de Medina Fluvial, integrando el proyecto de gestión de infraestructura verde de tierras de 
Medina del Campo.</t>
  </si>
  <si>
    <t>6.198,00</t>
  </si>
  <si>
    <t>0.6</t>
  </si>
  <si>
    <t>7.499,58</t>
  </si>
  <si>
    <t>https://contrataciondelestado.es/wps/poc?uri=deeplink:detalle_licitacion&amp;idEvl=puLf%2Bf3ZpIukU02jNGj1Fw%3D%3D</t>
  </si>
  <si>
    <t>J10767804 - CALCO TERRITORIO Y URBANISMO SCP</t>
  </si>
  <si>
    <t>2024/4864B</t>
  </si>
  <si>
    <t>Contratación menor de Servicios de Redacción de proyecto, Dirección de 
obra y Coordinación de Seguridad y Seguridad y Salud de las obras de reparación de filtraciones del 
Albergue Municipal.</t>
  </si>
  <si>
    <t>6.150,00</t>
  </si>
  <si>
    <t>7.441,50</t>
  </si>
  <si>
    <t>https://contrataciondelestado.es/wps/poc?uri=deeplink:detalle_licitacion&amp;idEvl=859%2FEOxVcMgUqXM96WStVA%3D%3D</t>
  </si>
  <si>
    <t>B47664669 - ARQTEAM S.L.</t>
  </si>
  <si>
    <t>2024/4757L</t>
  </si>
  <si>
    <t>Contratación menor de Servicios de Tramitación de consultora, redacción de 
propuesta técnica y seguimiento para la modificación del trazado en la red de VÍAS PECUARIAS en 
suelo urbano en Medina del Campo</t>
  </si>
  <si>
    <t>5.900,00</t>
  </si>
  <si>
    <t>7.139,00</t>
  </si>
  <si>
    <t>https://contrataciondelestado.es/wps/poc?uri=deeplink:detalle_licitacion&amp;idEvl=9XuYuS6WLgIS7pcxhTeWOg%3D%3D</t>
  </si>
  <si>
    <t>2024/4625W</t>
  </si>
  <si>
    <t>Contratación menor de Servicios de redacción de proyecto para la obra de 
renovación de la urbanización de la Plaza del Pilar de Medina del Campo</t>
  </si>
  <si>
    <t>https://contrataciondelestado.es/wps/poc?uri=deeplink:detalle_licitacion&amp;idEvl=BxLFKowL3fD%2Fa9DgO%2BoYKQ%3D%3D</t>
  </si>
  <si>
    <t>2024/4077Y</t>
  </si>
  <si>
    <t>Instalación alumbrado en parking cuartel Marqués de la Ensenada</t>
  </si>
  <si>
    <t>7.364,89</t>
  </si>
  <si>
    <t>8.911,52</t>
  </si>
  <si>
    <t>https://contrataciondelestado.es/wps/poc?uri=deeplink:detalle_licitacion&amp;idEvl=V30Li4zes5LVGIpKDxgsAQ%3D%3D</t>
  </si>
  <si>
    <t>B47551973 - ELECTRICIDAD BAYON</t>
  </si>
  <si>
    <t>2024-4036B</t>
  </si>
  <si>
    <t>Contratación del acceso a la Plataforma de consulta de Hacienda Local esPublico</t>
  </si>
  <si>
    <t>8.934,12</t>
  </si>
  <si>
    <t>9.443,34</t>
  </si>
  <si>
    <t>https://contrataciondelestado.es/wps/poc?uri=deeplink:detalle_licitacion&amp;idEvl=TTI40SD3uRBLAIVZdUs8KA%3D%3D</t>
  </si>
  <si>
    <t>A50878842 - ESPUBLICO SERVICIOS PARA LA ADMINISTRACION S.A.</t>
  </si>
  <si>
    <t>2024/3242E</t>
  </si>
  <si>
    <t>Contrato mixto de Suministro en régimen de alquiler del ALUMBRADO 
ORNAMENTAL (53 Arcos de Luces y 2 Letreros de Felices Fiestas) de las Ferias y Fiestas de San 
Antolín 2024 organizadas por el Excmo. Ayuntamiento de Medina del Campo</t>
  </si>
  <si>
    <t>14.850,00</t>
  </si>
  <si>
    <t>17.968,50</t>
  </si>
  <si>
    <t>https://contrataciondelestado.es/wps/poc?uri=deeplink:detalle_licitacion&amp;idEvl=FAeAIDNQs1KFlFRHfEzEaw%3D%3D</t>
  </si>
  <si>
    <t>B37059888 - ELECTRICIDAD CARMELO PLAZA, S.L.</t>
  </si>
  <si>
    <t>2024/3237V</t>
  </si>
  <si>
    <t>Alquiler de Baños portátiles para las Ferias y Fiestas de San Antolín 2024</t>
  </si>
  <si>
    <t>5.460,00</t>
  </si>
  <si>
    <t>0.37</t>
  </si>
  <si>
    <t>6.606,60</t>
  </si>
  <si>
    <t>https://contrataciondelestado.es/wps/poc?uri=deeplink:detalle_licitacion&amp;idEvl=xmxJAyOba9IXhk1FZxEyvw%3D%3D</t>
  </si>
  <si>
    <t>B49256076 - SANI EVENTOS</t>
  </si>
  <si>
    <t>2024/3214V</t>
  </si>
  <si>
    <t>Suministro en régimen de alquiler de 3 Carrozas para el Desfile de Carrozas 
de las Ferias y Fiestas de San Antolín 2024, programación organizada por el Excmo. Ayuntamiento 
de Medina del Campo.</t>
  </si>
  <si>
    <t>8.950,00</t>
  </si>
  <si>
    <t>9.982,50</t>
  </si>
  <si>
    <t>https://contrataciondelestado.es/wps/poc?uri=deeplink:detalle_licitacion&amp;idEvl=lRfo6Oukdi7VGIpKDxgsAQ%3D%3D</t>
  </si>
  <si>
    <t>B49242357 - FONCALTORO, S.L.</t>
  </si>
  <si>
    <t>2024/411C</t>
  </si>
  <si>
    <t>Servicios de dirección facultativa de las obras y coordinación de seguridad y salud durante la ejecución de las obras de pavimentación de la Calle Cárcava de Rodilana (PLAN V- 2023).</t>
  </si>
  <si>
    <t>590,00</t>
  </si>
  <si>
    <t>713,90</t>
  </si>
  <si>
    <t>https://contrataciondelestado.es/wps/poc?uri=deeplink:detalle_licitacion&amp;idEvl=2bBraJFa%2F95VkTabT%2FRM8A%3D%3D</t>
  </si>
  <si>
    <t>2024/4144G</t>
  </si>
  <si>
    <t>Contratación menor de Servicios de Redacción de Memoria técnica (incluida toda la documentación necesaria para cumplir con lo requerido en la Ley y  Reglamento de Contratos del Sector Público), Dirección Facultativa y Coordinación de Seguridad y Salud para la obra de AMPLIACIÓN DE LA RED DE SANEAMIENTO EN LA CALLE ABAD GARCÍA DEL RINCÓN.</t>
  </si>
  <si>
    <t>1.942,15</t>
  </si>
  <si>
    <t>2.350,00</t>
  </si>
  <si>
    <t>https://contrataciondelestado.es/wps/poc?uri=deeplink:detalle_licitacion&amp;idEvl=UBCKK6uyjCg36J9Lctlsuw%3D%3D</t>
  </si>
  <si>
    <t>2024/4143A</t>
  </si>
  <si>
    <t>Contratación menor de Servicios de Redacción de Memoria técnica (incluida la documentación requerida en la Ley y Reglamento de Contratos del Sector Público), Dirección Facultativa y Coordinación de Seguridad y Salud de la obra de RETEJO Y ELIMINACIÓN DE HUMEDADES EN LA ERMITA DEL AMPARO.</t>
  </si>
  <si>
    <t>2.975,21</t>
  </si>
  <si>
    <t>3.600,00</t>
  </si>
  <si>
    <t>https://contrataciondelestado.es/wps/poc?uri=deeplink:detalle_licitacion&amp;idEvl=UmlueUIplRKExvMJXBMHHQ%3D%3D</t>
  </si>
  <si>
    <t>2024/4142W</t>
  </si>
  <si>
    <t>Contratación menor de Servicios de Redacción de Memoria técnica, Dirección Facultativa y Coordinación de Seguridad y Salud para la obra de CONSTRUCCIÓN DE PUMP TRACK EN EL PARQUE VILLA DE LAS FERIAS</t>
  </si>
  <si>
    <t>2.768,59</t>
  </si>
  <si>
    <t>3.350,00</t>
  </si>
  <si>
    <t>https://contrataciondelestado.es/wps/poc?uri=deeplink:detalle_licitacion&amp;idEvl=b%2BWjj1lGOpL10HRJw8TEnQ%3D%3D</t>
  </si>
  <si>
    <t>2024/3848F</t>
  </si>
  <si>
    <t>Servicios de seguimiento y redacción de la documentación necesaria hasta la 
aprobación definitiva de la revisión del PGOU en el ámbito del SUNC 6 de Medina del Campo, 
Valladolid.</t>
  </si>
  <si>
    <t>3.400,00</t>
  </si>
  <si>
    <t>4.114,00</t>
  </si>
  <si>
    <t>https://contrataciondelestado.es/wps/poc?uri=deeplink:detalle_licitacion&amp;idEvl=0Lbw7636oZNVYjgxA4nMUw%3D%3D</t>
  </si>
  <si>
    <t>B47364518 - G-33 SLP</t>
  </si>
  <si>
    <t>2024/3809Z</t>
  </si>
  <si>
    <t>Contratación menor de servicios de adaptación de la ¿Memoria valorada Adaptación de espacios para realización de actividad física al aire libre y creación de entornos saludables en C/ Ildefonso Rodríguez de Medina del Campo (VA)¿</t>
  </si>
  <si>
    <t>700,00</t>
  </si>
  <si>
    <t>847,00</t>
  </si>
  <si>
    <t>https://contrataciondelestado.es/wps/poc?uri=deeplink:detalle_licitacion&amp;idEvl=l8k55CNRRNc36J9Lctlsuw%3D%3D</t>
  </si>
  <si>
    <t>2024/1198W</t>
  </si>
  <si>
    <t>Servicios de dirección facultativa de las obras y coordinación de seguridad y 
salud durante la ejecución de las obras de Pavimentación entorno de la Iglesia San Nicolás de Bari de 
Gomeznarro.</t>
  </si>
  <si>
    <t>379,34</t>
  </si>
  <si>
    <t>459,00</t>
  </si>
  <si>
    <t>https://contrataciondelestado.es/wps/poc?uri=deeplink:detalle_licitacion&amp;idEvl=pfKsze4OTCvCfVQHDepjGQ%3D%3D</t>
  </si>
  <si>
    <t>2024/552T</t>
  </si>
  <si>
    <t>Contratación menor de servicios de dirección facultativa de las obras y 
coordinación de seguridad y salud durante la ejecución de las obras de reparación de cubiertas y 
filtraciones en el Museo De Las Ferias Medina del Campo (Valladolid).</t>
  </si>
  <si>
    <t>1.157,03</t>
  </si>
  <si>
    <t>1.400,00</t>
  </si>
  <si>
    <t>https://contrataciondelestado.es/wps/poc?uri=deeplink:detalle_licitacion&amp;idEvl=HFVHP5dk%2FFK2gkLQ8TeYKA%3D%3D</t>
  </si>
  <si>
    <t>2024/6796B</t>
  </si>
  <si>
    <t>Servicio de Dirección Facultativa y Coordinación de Seguridad y Salud de la Obra de Pavimentación de la Calle San Sebastián, Calle Gallineros y Travesía Pozo Viejo en Rodilana Plan Provincial 2022-2023 + Plan V 2022</t>
  </si>
  <si>
    <t>561,16</t>
  </si>
  <si>
    <t>679,00</t>
  </si>
  <si>
    <t>https://contrataciondelestado.es/wps/poc?uri=deeplink:detalle_licitacion&amp;idEvl=covRvqdVbjsQyBAnWzHfCg%3D%3D</t>
  </si>
  <si>
    <t>2024/6795X</t>
  </si>
  <si>
    <t>Servicios de Dirección Facultativa y Coordinación de Seguridad y Salud de la obra "Círculo de desafíos", dentro del parque Villa de las Ferias, sito en la Avda. del Reglamento de Artillería nº3, de Medina del Campo.</t>
  </si>
  <si>
    <t>2.396,70</t>
  </si>
  <si>
    <t>2.900,00</t>
  </si>
  <si>
    <t>https://contrataciondelestado.es/wps/poc?uri=deeplink:detalle_licitacion&amp;idEvl=VU8KJ1RhGDO7JOCXkOhcDg%3D%3D</t>
  </si>
  <si>
    <t>2024/6794D</t>
  </si>
  <si>
    <t>Servicios de Dirección Facultativa y Coordinación de Seguridad y Salud de la obra de acondicionamiento del acceso al Museo de las Ferias</t>
  </si>
  <si>
    <t>1.611,57</t>
  </si>
  <si>
    <t>1.950,00</t>
  </si>
  <si>
    <t>https://contrataciondelestado.es/wps/poc?uri=deeplink:detalle_licitacion&amp;idEvl=B%2B5k2cO9oLzCfVQHDepjGQ%3D%3D</t>
  </si>
  <si>
    <t>2024/6793P</t>
  </si>
  <si>
    <t>Servicios de Dirección Facultativa y Coordinación de Seguridad y Salud de la obra "Plan de Asfaltado 2024"</t>
  </si>
  <si>
    <t>2.8</t>
  </si>
  <si>
    <t>https://contrataciondelestado.es/wps/poc?uri=deeplink:detalle_licitacion&amp;idEvl=HS0pMHk18gh70UvEyYJSGw%3D%3D</t>
  </si>
  <si>
    <t>2024/6792F</t>
  </si>
  <si>
    <t>Servicios de Dirección Facultativa y Coordinación de Seguridad y Salud del contrato mixto de "Módulos prefabricado de vestuarios y aseos para el campo de fútbol acción católica"</t>
  </si>
  <si>
    <t>1.487,60</t>
  </si>
  <si>
    <t>1.800,00</t>
  </si>
  <si>
    <t>https://contrataciondelestado.es/wps/poc?uri=deeplink:detalle_licitacion&amp;idEvl=L%2BbbQlBICuMaF6cS8TCh%2FA%3D%3D</t>
  </si>
  <si>
    <t>2024/5316A</t>
  </si>
  <si>
    <t>Servicios de Redacción de Memoria (incluida la documentación requerida en la Ley y Reglamento de Contratos del Sector Público), Dirección Facultativa y Coordinación de Seguridad y Salud de la obra de ELIMINACIÓN DE FILTRACIONES EN LA CASA DE LA CULTURA.</t>
  </si>
  <si>
    <t>https://contrataciondelestado.es/wps/poc?uri=deeplink:detalle_licitacion&amp;idEvl=XAGOyuhNNnJt5r0ngvMetA%3D%3D</t>
  </si>
  <si>
    <t>2024/4759K</t>
  </si>
  <si>
    <t>Servicios de Redacción de Proyecto para la obra de MEJORA DEL SANEAMIENTO EN RODILANA (incluida toda la documentación necesaria para cumplir con lo requerido en la Convocatoria del Plan Bienal de Cooperación 2024-2025 y Plan V 2024 de la Diputación de Valladolid, y Ley y Reglamento de Contratos del Sector Público).</t>
  </si>
  <si>
    <t>1.462,81</t>
  </si>
  <si>
    <t>1.770,00</t>
  </si>
  <si>
    <t>https://contrataciondelestado.es/wps/poc?uri=deeplink:detalle_licitacion&amp;idEvl=oFYQxUzS%2FYzkY6rls5tG9A%3D%3D</t>
  </si>
  <si>
    <t>2024/4758C</t>
  </si>
  <si>
    <t>Servicios de Redacción de Proyecto para la obra de MEJORA DE LOS PARQUES PÚBLICOS DE GOEMZNARRO (incluida toda la documentación necesaria para cumplir con lo requerido en la Convocatoria del Plan Bienal de Cooperación 2024-2025 y plan V 2024 de la Diputación de Valladolid, y Ley y Reglamento de Contratos del Sector Público).</t>
  </si>
  <si>
    <t>1.190,52</t>
  </si>
  <si>
    <t>1.440,53</t>
  </si>
  <si>
    <t>https://contrataciondelestado.es/wps/poc?uri=deeplink:detalle_licitacion&amp;idEvl=sOGMKSPhttKLAncw3qdZkA%3D%3D</t>
  </si>
  <si>
    <t>***3610** - LETICIA RODRÍGUEZ ESCUDERO</t>
  </si>
  <si>
    <t>***3111** - Carlos de la Fuente Martín</t>
  </si>
  <si>
    <t>***6172** - JULIO DE LA CALLE LÓPEZ</t>
  </si>
  <si>
    <t>***3595** - FRANCISCO EUSEBIO MARTÍN GONZÁLEZ</t>
  </si>
  <si>
    <t>***3312** - Alfredo González García</t>
  </si>
  <si>
    <t>***3111** - Jesús Carlos de la Fuente Martín</t>
  </si>
  <si>
    <t>***4091** - Francisco Javier Rodriguez Mena</t>
  </si>
  <si>
    <t>***3144** - Miguel Sanz García</t>
  </si>
  <si>
    <t>***7480** - Patricia Sanz Villán</t>
  </si>
  <si>
    <t>***3014** - Jerónimo Alonso Martin</t>
  </si>
  <si>
    <t>***3610** - Leticia Rodríguez Escudero</t>
  </si>
  <si>
    <t>1er TRIMESTRE</t>
  </si>
  <si>
    <t>2º TRIMESTRE</t>
  </si>
  <si>
    <t>3er TRIMESTRE</t>
  </si>
  <si>
    <t>4º TRIMESTRE</t>
  </si>
  <si>
    <t>Fecha adjudicación</t>
  </si>
  <si>
    <t>1er TRIMESTRE 2023</t>
  </si>
  <si>
    <t>2023/95H</t>
  </si>
  <si>
    <t>Contratación del espectáculo TERCER CUERPO de la compañía  PRODUCCIONES
TEATRALES CONTEMPORÁNEAS para representarlo en la programación del 1er.  semestre de 2023 del  Auditorio Municipal ¿Emiliano Allende¿ de Medina del Campo. Actuación incluida en el convenio con la  Red de Teatros de Castilla y León.</t>
  </si>
  <si>
    <t>9.400,00</t>
  </si>
  <si>
    <t>11.374,00</t>
  </si>
  <si>
    <t>B80177728 - PRODUCCIONES TEATRALES CONTEMPORÁNEAS, S.L</t>
  </si>
  <si>
    <t>https://contrataciondelestado.es/wps/poc?uri=deeplink%3Adetalle_licitacion&amp;idEvl=9QDRcGjEmfBVYjgxA4nMUw%3D%3D</t>
  </si>
  <si>
    <t>2023/94V</t>
  </si>
  <si>
    <t>Contratación del espectáculo LOS SANTOS INOCENTES de la compañía  GG
PRODUCCIÓN ESCÉNICA para representarlo en la programación del 1er. semestre de 2023 del
 Auditorio Municipal ¿Emiliano Allende¿ de Medina del Campo. Actuación incluida en el convenio con la  Red de Teatros de Castilla y León.</t>
  </si>
  <si>
    <t>11.000,00</t>
  </si>
  <si>
    <t>13.310,00</t>
  </si>
  <si>
    <t>B88121389 - AZUL PRODUCCIONES ESCÉNICAS, S.L.</t>
  </si>
  <si>
    <t>https://contrataciondelestado.es/wps/poc?uri=deeplink%3Adetalle_licitacion&amp;idEvl=JsvVUK7%2FBerVGIpKDxgsAQ%3D%3D</t>
  </si>
  <si>
    <t>2022/497A</t>
  </si>
  <si>
    <t>Contratación de la póliza de seguro privado de responsabilidad civil/patrimonial  del
Ayuntamiento de Medina del Campo (Seguro temporal desde las 00:00 horas del 1 de febrero de
 2023 hasta las 24:00 horas del 30 de abril de 2023).</t>
  </si>
  <si>
    <t>14.064,91</t>
  </si>
  <si>
    <t>W0072130H - ZURICH INSURANCE PLC, SUCURSAL EN ESPAÑA, S.L.</t>
  </si>
  <si>
    <t>https://contrataciondelestado.es/wps/poc?uri=deeplink%3Adetalle_licitacion&amp;idEvl=mEjiBZSZIYiExvMJXBMHHQ%3D%3D</t>
  </si>
  <si>
    <t>2023/504X</t>
  </si>
  <si>
    <t>Alquiler infraestructura ferial 2023</t>
  </si>
  <si>
    <t>14.415,00</t>
  </si>
  <si>
    <t>1590</t>
  </si>
  <si>
    <t>17.442,15</t>
  </si>
  <si>
    <t>https://contrataciondelestado.es/wps/poc?uri=deeplink:detalle_licitacion&amp;idEvl=AdjGZ0WguAlrSd8H4b2soA%3D%3D</t>
  </si>
  <si>
    <t>2023/900S</t>
  </si>
  <si>
    <t>Servicios de redacción de anteproyectos de obras de mejora de la urbanización
de los accesos a Medina del Campo.</t>
  </si>
  <si>
    <t>11.249,25</t>
  </si>
  <si>
    <t>13.611,59</t>
  </si>
  <si>
    <t>***724*** - Luis Miguel Pérez Salamanca</t>
  </si>
  <si>
    <t>https://contrataciondelestado.es/wps/poc?uri=deeplink%3Adetalle_licitacion&amp;idEvl=DWsH8haMeL%2F9pbnDwlaUlg%3D%3D</t>
  </si>
  <si>
    <t>2º TRIMESTRE 2023</t>
  </si>
  <si>
    <t>2023/1582T</t>
  </si>
  <si>
    <t>Pavimentación Plaza Dominicas Reales.</t>
  </si>
  <si>
    <t>39.917,36</t>
  </si>
  <si>
    <t>48.300,00</t>
  </si>
  <si>
    <t>B47780002 - Lavajuelo construcciones y proyectos S,L.</t>
  </si>
  <si>
    <t>https://contrataciondelestado.es/wps/poc?uri=deeplink:detalle_licitacion&amp;idEvl=BgNIbDKXhHkZDGvgaZEVxQ%3D%3D</t>
  </si>
  <si>
    <t>2023/1581E</t>
  </si>
  <si>
    <t>Obras de Urbanización del espacio libre público de la Calle Explanada del Cuartel de Medina del Campo.</t>
  </si>
  <si>
    <t>39.999,10</t>
  </si>
  <si>
    <t>48.398,91</t>
  </si>
  <si>
    <t>B47689567 - Haral 12 servicios y obras S.L.</t>
  </si>
  <si>
    <t>https://contrataciondelestado.es/wps/poc?uri=deeplink:detalle_licitacion&amp;idEvl=74WXwpFu6smOUi78BmzhOQ%3D%3D</t>
  </si>
  <si>
    <t>2023/1195G</t>
  </si>
  <si>
    <t>Servicios de Mantenimiento caminos y reutilización vías pecuarias.</t>
  </si>
  <si>
    <t>12.390,00</t>
  </si>
  <si>
    <t>14.991,90</t>
  </si>
  <si>
    <t>B45462629 - ACRE SOLUCIONES TOPOGRAFICAS ALQUILER Y VENTA S.L</t>
  </si>
  <si>
    <t>https://contrataciondelestado.es/wps/poc?uri=deeplink%3Adetalle_licitacion&amp;idEvl=chWToS372T3s%2BnLj3vAg5A%3D%3D</t>
  </si>
  <si>
    <t>2023/1560R</t>
  </si>
  <si>
    <t>Realización de 7 Discomovidas y 7 Parques Infantiles de Hinchables para las 
Fiestas de los Barrios 2023, programación organizada por el Excmo. Ayuntamiento de Medina del 
Campo.</t>
  </si>
  <si>
    <t>7.210,00</t>
  </si>
  <si>
    <t>0.43</t>
  </si>
  <si>
    <t>8.724,10</t>
  </si>
  <si>
    <t>https://contrataciondelestado.es/wps/poc?uri=deeplink%3Adetalle_licitacion&amp;idEvl=DNRuejhgWg47%2B9FIQYNjeQ%3D%3D</t>
  </si>
  <si>
    <t>2023/372Q</t>
  </si>
  <si>
    <t>Trabajos arqueológicos no incluidos en el Proyecto de Restauración del  Hospital Simón Ruiz Fase 3¿ de Medina del Campo (Valladolid).</t>
  </si>
  <si>
    <t>10.996,69</t>
  </si>
  <si>
    <t>10</t>
  </si>
  <si>
    <t>13.306,00</t>
  </si>
  <si>
    <t>B47371521 - STRATO GABINETE DE ESTUDIOS SOBRE PATRIMONIO HISTÓRICO Y ARQUEOLÓGICO</t>
  </si>
  <si>
    <t>https://contrataciondelestado.es/wps/poc?uri=deeplink%3Adetalle_licitacion&amp;idEvl=tNeRueLPcDrVGIpKDxgsAQ%3D%3D</t>
  </si>
  <si>
    <t>2023/1451F</t>
  </si>
  <si>
    <t>Actuación de la orquesta ¿AZABACHE¿ dentro de la programación oficial de San
Antolín 2023.</t>
  </si>
  <si>
    <t>B47430913 - Espectáculos José María, SL</t>
  </si>
  <si>
    <t>https://contrataciondelestado.es/wps/poc?uri=deeplink%3Adetalle_licitacion&amp;idEvl=vRs9Qt4%2FLNhrSd8H4b2soA%3D%3D</t>
  </si>
  <si>
    <t>2023/1449M</t>
  </si>
  <si>
    <t>Actuación de la orquesta ¿LA MISIÓN¿ dentro de la programación oficial de San
Antolín 2023.</t>
  </si>
  <si>
    <t>14.900,00</t>
  </si>
  <si>
    <t>18.029,00</t>
  </si>
  <si>
    <t>***321*** - Juan Miguel Delgado Fernandez</t>
  </si>
  <si>
    <t>https://contrataciondelestado.es/wps/poc?uri=deeplink%3Adetalle_licitacion&amp;idEvl=W9dPuqUzbVF%2BF6L2uCfUWg%3D%3D</t>
  </si>
  <si>
    <t>2023/2611V</t>
  </si>
  <si>
    <t>Sustitución bombas depuradoras piscinas de verano Pablo Cáceres 2 bombas monobloc, modelo nm, 400/600 v, 1.450 rpm.- retirada de bombas deterioradas e instalación de las nuevas, con acoplamiento directo motor.</t>
  </si>
  <si>
    <t>8.420,00</t>
  </si>
  <si>
    <t>0.3</t>
  </si>
  <si>
    <t>10.188,20</t>
  </si>
  <si>
    <t>https://contrataciondelestado.es/wps/poc?uri=deeplink:detalle_licitacion&amp;idEvl=0WAeoWvPEfk3vLk2DU2Ddg%3D%3D</t>
  </si>
  <si>
    <t>2023/2609S</t>
  </si>
  <si>
    <t>Contrato mixto de suministro en régimen de alquiler de 3 Carrozas para el Desfile de
Carrozas de las Ferias y Fiestas de San Antolín 2023, programación organizada por el Excmo.
Ayuntamiento de Medina del Campo.</t>
  </si>
  <si>
    <t>7.950,00</t>
  </si>
  <si>
    <t>9.619,50</t>
  </si>
  <si>
    <t>B49242357 - FONCALTORO, S.L</t>
  </si>
  <si>
    <t>https://contrataciondelestado.es/wps/poc?uri=deeplink%3Adetalle_licitacion&amp;idEvl=YNHqlTgpKcnjHF5qKI4aaw%3D%3D</t>
  </si>
  <si>
    <t>2023/2196Q</t>
  </si>
  <si>
    <t>Contrato mixto de Suministro en régimen de alquiler del ALUMBRADO
ORNAMENTAL (53 Arcos de Luces y 2 Letreros de Felices Fiestas) de las Ferias y Fiestas de San
Antolín 2023 organizadas por el Excmo. Ayuntamiento de Medina del Campo.</t>
  </si>
  <si>
    <t>https://contrataciondelestado.es/wps/poc?uri=deeplink%3Adetalle_licitacion&amp;idEvl=ZfcJ9o17Y%2BWHCIsjvJ3rhQ%3D%3D</t>
  </si>
  <si>
    <t>3er TRIMESTRE 2023</t>
  </si>
  <si>
    <t>2023/2608Z</t>
  </si>
  <si>
    <t>Contratación de la ANIMACIÓN DEL DESFILE DE CARROZAS a celebrar el 3 de
septiembre del presente año dentro de la Programación Oficial de San Antolín 2023, programación
organizada por el Excmo. Ayuntamiento de Medina del Campo.</t>
  </si>
  <si>
    <t>6.610,00</t>
  </si>
  <si>
    <t>7.998,10</t>
  </si>
  <si>
    <t>***045*** - ROBERTO MONTES RODRIGUEZ</t>
  </si>
  <si>
    <t>https://contrataciondelestado.es/wps/poc?uri=deeplink%3Adetalle_licitacion&amp;idEvl=ycWNbI8go0310HRJw8TEnQ%3D%3D</t>
  </si>
  <si>
    <t>2023/2980H</t>
  </si>
  <si>
    <t>Espectáculos pirotécnicos de las Ferias y Fiestas de San Antolín 2023 (1 Disparo
de 12 carcasas de trueno y 2 Castillos de Fuegos Artificiales), programación organizada por el Excmo.
Ayuntamiento de Medina del Campo.</t>
  </si>
  <si>
    <t>12.000,00</t>
  </si>
  <si>
    <t>0.06</t>
  </si>
  <si>
    <t>14.520,00</t>
  </si>
  <si>
    <t>B80077027 - PIROTECNIA VULCANO, S.L</t>
  </si>
  <si>
    <t>https://contrataciondelestado.es/wps/poc?uri=deeplink%3Adetalle_licitacion&amp;idEvl=Yyktf00zFsgS7pcxhTeWOg%3D%3D</t>
  </si>
  <si>
    <t>2023/3766E</t>
  </si>
  <si>
    <t>Contrato mixto de alquiler y montaje de las infraestructuras de iluminación y sonido con motivo de la Semana Renacentista 2023.</t>
  </si>
  <si>
    <t>13.935,53</t>
  </si>
  <si>
    <t>0.17</t>
  </si>
  <si>
    <t>16.861,99</t>
  </si>
  <si>
    <t>B47748694 - AUDIOVISUAL EXPERIENCE S.L</t>
  </si>
  <si>
    <t>https://contrataciondelestado.es/wps/poc?uri=deeplink:detalle_licitacion&amp;idEvl=rhALyNuVaBUtm4eBPtV6eQ%3D%3D</t>
  </si>
  <si>
    <t>2023/3615D</t>
  </si>
  <si>
    <t>Rehabilitación parcial del edificio existente en la Calle Iglesia, Nº 8 De Gomeznarro (Medina Del Campo).</t>
  </si>
  <si>
    <t>9.029,49</t>
  </si>
  <si>
    <t>5</t>
  </si>
  <si>
    <t>10.925,68</t>
  </si>
  <si>
    <t>B05246400 - SAJA CONSTRUCCION Y DESARROLLO DE SERVICIOS, S.L.</t>
  </si>
  <si>
    <t>https://contrataciondelestado.es/wps/poc?uri=deeplink:detalle_licitacion&amp;idEvl=s7lS2C%2FQe30IYE3ZiZ%2BxmQ%3D%3D</t>
  </si>
  <si>
    <t>2023/3819Y</t>
  </si>
  <si>
    <t>Alquiler de videoproyectores de 30.000 lúmenes, material y asistencia técnica según la ficha de
necesidades y características técnicas de equipos y material que se adjuntan, facilitadas por la jefa de
servicio de Desarrollo Local (área responsable de MAPPING ME).</t>
  </si>
  <si>
    <t>6.695,00</t>
  </si>
  <si>
    <t>8.100,95</t>
  </si>
  <si>
    <t>https://contrataciondelestado.es/wps/poc?uri=deeplink:detalle_licitacion&amp;idEvl=0cWuNwyImAKsNfRW6APEDw%3D%3D</t>
  </si>
  <si>
    <t>2023/3814R</t>
  </si>
  <si>
    <t>Desarrollo de huertos escolares en centros escolares de primaria.</t>
  </si>
  <si>
    <t>9.750,00</t>
  </si>
  <si>
    <t>11.797,50</t>
  </si>
  <si>
    <t>***188*** - LAURA COBOS ALONSO</t>
  </si>
  <si>
    <t>https://contrataciondelestado.es/wps/poc?uri=deeplink%3Adetalle_licitacion&amp;idEvl=tyQlE7BXZsqP66GS%2BONYvQ%3D%3D</t>
  </si>
  <si>
    <t>2023/3708X</t>
  </si>
  <si>
    <t>Realización de itinerarios interpretativos en Ribera del Zapardiel y caño Cantalapiedra,
 talleres dedicados a la reparación y reutilización de bicicletas y campaña de sensibilización y formación sobre  biocompostaje comunitario.</t>
  </si>
  <si>
    <t>11.520,00</t>
  </si>
  <si>
    <t>13.939,20</t>
  </si>
  <si>
    <t>B47482179 - CETEO S.L.</t>
  </si>
  <si>
    <t>https://contrataciondelestado.es/wps/poc?uri=deeplink%3Adetalle_licitacion&amp;idEvl=sHOgSsmjwX3IGlsa0Wad%2Bw%3D%3D</t>
  </si>
  <si>
    <t>2023/3791R</t>
  </si>
  <si>
    <t>Contratación de la póliza de Seguro obligatorio de accidentes colectivos para los
Festejos Taurinos Populares de la programación oficial de las Ferias y Fiestas de San Antolín
 2023 organizada por el Excmo. Ayuntamiento de Medina del Campo.</t>
  </si>
  <si>
    <t>0.33</t>
  </si>
  <si>
    <t>V48083521 - SURNE SEGUROS Y PENSIONES</t>
  </si>
  <si>
    <t>https://contrataciondelestado.es/wps/poc?uri=deeplink%3Adetalle_licitacion&amp;idEvl=tEGYekmBBAt%2FP7lJ7Fu0SA%3D%3D</t>
  </si>
  <si>
    <t>2023/3725G</t>
  </si>
  <si>
    <t>Contratación de 4 ENCIERROS MIXTOS Y TRASLADO DE GANADO  DESDE LOS
CORRALES HASTA LA PLAZA DE TOROS a celebrar del 2 al 8 de septiembre del  presente año dentro de la Programación Oficial de San Antolín 2023, programación organizada por el
 Excmo. Ayuntamiento de Medina del Campo.</t>
  </si>
  <si>
    <t>14.750,00</t>
  </si>
  <si>
    <t>17.847,50</t>
  </si>
  <si>
    <t>B34278234 - TAUROPINARES S.L.</t>
  </si>
  <si>
    <t>https://contrataciondelestado.es/wps/poc?uri=deeplink%3Adetalle_licitacion&amp;idEvl=nUSfX%2FHby0zECtSnloz%2BZQ%3D%3D</t>
  </si>
  <si>
    <t>2023/3726M</t>
  </si>
  <si>
    <t>ENCABESTRAMIENTO DE GANADO Y ALQUILER DE BUEYES PARA LOS
ENCIERROS URBANOS a celebrar del 2 al 8 de septiembre del presente año dentro de la Programación
Oficial de San Antolín 2023, programación organizada por el Excmo. Ayuntamiento de Medina del Campo.</t>
  </si>
  <si>
    <t>***458*** - JOSE LUIS GARCÍA MAYORAL</t>
  </si>
  <si>
    <t>https://contrataciondelestado.es/wps/poc?uri=deeplink%3Adetalle_licitacion&amp;idEvl=zH0Dy7OtB5QadbH3CysQuQ%3D%3D</t>
  </si>
  <si>
    <t>2023/3918J</t>
  </si>
  <si>
    <t>Suministro de 6 Novillos utreros lidia para encierros con los siguientes números a fuego:UEM020M004 UEM020M009-UEM020M012- UEM020M013- UEM020M016-UEM020M019. Ganaderia Clairac.</t>
  </si>
  <si>
    <t>***726*** - IGNACIO LOPEZ-CHAVES LOPEZ</t>
  </si>
  <si>
    <t>https://contrataciondelestado.es/wps/poc?uri=deeplink%3Adetalle_licitacion&amp;idEvl=p7F7Ha01I5%2FLIx6q1oPaMg%3D%3D</t>
  </si>
  <si>
    <t>2023/3944Q</t>
  </si>
  <si>
    <t>Suministro de 6 Novillos de la ganadería de Fuente Ymbro para encierros con los siguientes números a fuego: ES090106821899 - ES011009720723 ¿ ES051009720727 ¿ ES040108956934 ¿ 
 S060108892899 ¿ ES070108892845.</t>
  </si>
  <si>
    <t>14.995,00</t>
  </si>
  <si>
    <t>18.143,95</t>
  </si>
  <si>
    <t>B34269324 - VEREDAS Y CAMPOS, S.L</t>
  </si>
  <si>
    <t>https://contrataciondelestado.es/wps/poc?uri=deeplink%3Adetalle_licitacion&amp;idEvl=e5z6SHS1HCXL1rX3q%2FMAPA%3D%3D</t>
  </si>
  <si>
    <t>2023/4022W</t>
  </si>
  <si>
    <t>Servicios de redacción de proyecto básico, de obras de restauración y 
rehabilitación del Hospital General de Simón Ruiz (fase 5) en la Avenida de Portugal en Medina del 
Campo.</t>
  </si>
  <si>
    <t>14.400,00</t>
  </si>
  <si>
    <t>17.424,00</t>
  </si>
  <si>
    <t>***475*** - Emilio Sánchez Gil</t>
  </si>
  <si>
    <t>https://contrataciondelestado.es/wps/poc?uri=deeplink%3Adetalle_licitacion&amp;idEvl=jFkaaegurGQUqXM96WStVA%3D%3D</t>
  </si>
  <si>
    <t>2023/4057Z</t>
  </si>
  <si>
    <t>Suministro de 6 Novillos de la ganadería de Torrestrella para encierros con los
siguientes números a fuego: 65, 74, 84, 86, 88 y 89.</t>
  </si>
  <si>
    <t>B47798335 - SOTOVERDE TRADICION, S.L.</t>
  </si>
  <si>
    <t>https://contrataciondelestado.es/wps/poc?uri=deeplink%3Adetalle_licitacion&amp;idEvl=R1hDo76%2B628zjChw4z%2FXvw%3D%3D</t>
  </si>
  <si>
    <t>2023/3955G</t>
  </si>
  <si>
    <t>Suministro de 6 Novillos de la ganadería de Luis Miguel Martín Alonso para encierros con los siguientes números a fuego: Nº68 CAMPANILLO Nº74 LAPICERITO Nº80 SUPERIOR Nº82 LAPICERITO Nº83 TIZNADO Nº86 GARROBITO</t>
  </si>
  <si>
    <t>***214*** - LUIS MIGUEL MARTÍN ALONSO.</t>
  </si>
  <si>
    <t>https://contrataciondelestado.es/wps/poc?uri=deeplink%3Adetalle_licitacion&amp;idEvl=vbmRAX7n79%2FL1rX3q%2FMAPA%3D%3D</t>
  </si>
  <si>
    <t>2023/3936P</t>
  </si>
  <si>
    <t>Festival De Música En La Calle San Antolín 2023.</t>
  </si>
  <si>
    <t>0.2</t>
  </si>
  <si>
    <t>***402*** - Jorge Gutiérrez Méndez</t>
  </si>
  <si>
    <t>https://contrataciondelestado.es/wps/poc?uri=deeplink%3Adetalle_licitacion&amp;idEvl=rxukM9kGMqsaF6cS8TCh%2FA%3D%3D</t>
  </si>
  <si>
    <t>2023/3439Y</t>
  </si>
  <si>
    <t>Realización conciertos tributo Rocksonic y U2 Ultraviolet.</t>
  </si>
  <si>
    <t>J49273014 - Espectáculos Santa Cecilia S.C. Javier Franganillo</t>
  </si>
  <si>
    <t>https://contrataciondelestado.es/wps/poc?uri=deeplink%3Adetalle_licitacion&amp;idEvl=xp0RzXUXHt8zjChw4z%2FXvw%3D%3D</t>
  </si>
  <si>
    <t>2023/3906R</t>
  </si>
  <si>
    <t>Realización del festival de música urbana SAN Antolín 2023.</t>
  </si>
  <si>
    <t>11.700,00</t>
  </si>
  <si>
    <t>14.157,00</t>
  </si>
  <si>
    <t>https://contrataciondelestado.es/wps/poc?uri=deeplink%3Adetalle_licitacion&amp;idEvl=xYrLKqRlP02P%2Bo96UAV7cQ%3D%3D</t>
  </si>
  <si>
    <t>2023/4111E</t>
  </si>
  <si>
    <t>Contratación de los servicios médicos festejos taurinos SAN ANTOLÍN 2023.</t>
  </si>
  <si>
    <t>10.600,00</t>
  </si>
  <si>
    <t>***570*** - ASUNCIÓN MARÍA CAMINERO PÉREZ</t>
  </si>
  <si>
    <t>https://contrataciondelestado.es/wps/poc?uri=deeplink%3Adetalle_licitacion&amp;idEvl=uHatI2eTE6L5Rey58Yagpg%3D%3D</t>
  </si>
  <si>
    <t>2023/4089T</t>
  </si>
  <si>
    <t>Contratación de los servicio de ambulancias para festejos taurinos SAN ANTOLÍN
2023.</t>
  </si>
  <si>
    <t>B24396707 - AMBULANCIAS NORTELEON, S.L.</t>
  </si>
  <si>
    <t>https://contrataciondelestado.es/wps/poc?uri=deeplink%3Adetalle_licitacion&amp;idEvl=DVcl6pglCdFxseVhcqrkhw%3D%3D</t>
  </si>
  <si>
    <t>2023/4209M</t>
  </si>
  <si>
    <t>Contratación del espectáculo EL PERRO DEL HORTELANO de la compañía 
VANIA PRODUCCIONS para representarlo en la programación del 2º semestre de 2023 del Auditorio
Municipal ¿Emiliano Allende¿ de Medina del Campo.</t>
  </si>
  <si>
    <t>6.000,00</t>
  </si>
  <si>
    <t>7.260,00</t>
  </si>
  <si>
    <t>B61033262 - VANIA PRODUCCIONS, S.L.</t>
  </si>
  <si>
    <t>https://contrataciondelestado.es/wps/poc?uri=deeplink%3Adetalle_licitacion&amp;idEvl=vUDCD4zAVjlLAIVZdUs8KA%3D%3D</t>
  </si>
  <si>
    <t>2023/4182R</t>
  </si>
  <si>
    <t>Contratación del espectáculo VIVE MOLIERE de la compañía AY TEATRO  para
representarlo en la programación del 2º. semestre de 2023 del Auditorio Municipal ¿Emiliano
 Allende¿ de Medina del Campo. Actuación incluida en el convenio con la Red de Teatros de Castilla y
 León.</t>
  </si>
  <si>
    <t>B82883463 - EMILIA YAGÜE PRODUCCIONES, S.L.U</t>
  </si>
  <si>
    <t>https://contrataciondelestado.es/wps/poc?uri=deeplink%3Adetalle_licitacion&amp;idEvl=3juj2n78JEkQyBAnWzHfCg%3D%3D</t>
  </si>
  <si>
    <t>4º TRIMESTRE 2023</t>
  </si>
  <si>
    <t>2023/2627X</t>
  </si>
  <si>
    <t>Actuación Campo Acción Católica: sustitución grupo de presión para riego, y acometida. Suministro e instalación de vallado galvanizado tipo hércules 50*200, 380 m2., con puertas abatibles conforme a detalle presupuesto.
Retirada y gestión de plazas de fibrocemento.</t>
  </si>
  <si>
    <t>30.942,00</t>
  </si>
  <si>
    <t>37.439,82</t>
  </si>
  <si>
    <t>B47448923 - Loyu 2000 S.L.</t>
  </si>
  <si>
    <t>https://contrataciondelestado.es/wps/poc?uri=deeplink:detalle_licitacion&amp;idEvl=4TZYWNuykXoaF6cS8TCh%2FA%3D%3D</t>
  </si>
  <si>
    <t>2023/5042X</t>
  </si>
  <si>
    <t>Contratación de la zarzuela LA TABERNERA DEL PUERTO de la compañía 
CAMERATA LÍRICA para representarlo en la programación de la 32 Semana Internacional de la
Música de Medina del Campo.</t>
  </si>
  <si>
    <t>6.800,00</t>
  </si>
  <si>
    <t>G86202223 - ASOCIACIÓN CULTURAL CAMERATA LÍRICA DE ARAGÓN</t>
  </si>
  <si>
    <t>https://contrataciondelestado.es/wps/poc?uri=deeplink%3Adetalle_licitacion&amp;idEvl=J6Tg94w1j7K7JOCXkOhcDg%3D%3D</t>
  </si>
  <si>
    <t>2023/5380A</t>
  </si>
  <si>
    <t>Suministro de 6 casetas decoradas para mercado de navidad en Plaza
Mayor de medidas mínimas 4300X2700 (3) y 6400X2700 (3), montaje de 1 caseta del Ayuntamiento y
Ampliación 200x200 y Decoración de caseta, iluminación, colocación de brezo, guirnaldas y nevados
dentro de la Programación Oficial de Navidades 2023-2024, programación organizada por el Excmo.
Ayuntamiento de Medina del Campo.</t>
  </si>
  <si>
    <t>1110</t>
  </si>
  <si>
    <t>***114*** - JUAN ALBERTO RODRÍGUEZ RABADAD</t>
  </si>
  <si>
    <t>https://contrataciondelestado.es/wps/poc?uri=deeplink:detalle_licitacion&amp;idEvl=JUME5ZLYZCTN3k3tjedSGw%3D%3D</t>
  </si>
  <si>
    <t>2023/5442L</t>
  </si>
  <si>
    <t>Montaje y alquiler de 47 ARCOS DE LUCES NAVIDEÑOS y montaje de 10 ARCOS PROPIEDAD DEL AYUNTAMIENTO del 1 de diciembre de 2023 al 7 de enero de 2024 con motivo de la programación de las Navidades Blancas 2023-2024 organizada por el Excmo. Ayuntamiento de Medina del Campo</t>
  </si>
  <si>
    <t>11.200,00</t>
  </si>
  <si>
    <t>13.552,00</t>
  </si>
  <si>
    <t>B37505765 - SISTEMAS ENERGETICOS EFICIENTES</t>
  </si>
  <si>
    <t>https://contrataciondelestado.es/wps/poc?uri=deeplink:detalle_licitacion&amp;idEvl=6qwEDaZX6kkXhk1FZxEyvw%3D%3D</t>
  </si>
  <si>
    <t>2023/5752F</t>
  </si>
  <si>
    <t>Realización del espectáculo de video, luz y sonido en pantalla led 8 x 5 m RGB
¿La Navidad en Medina del Campo¿ para su realización en la fachada del Ayuntamiento de Medina del
Campo en varios pases del 2 de diciembre de 2023 al 7 de enero de 2024, ambos inclusive, dentro de
la Programación Oficial de Navidades 2023-2024, programación organizada por el Excmo.
Ayuntamiento de Medina del Campo.</t>
  </si>
  <si>
    <t>750,00</t>
  </si>
  <si>
    <t>1.16</t>
  </si>
  <si>
    <t>9.075,00</t>
  </si>
  <si>
    <t>https://contrataciondelestado.es/wps/poc?uri=deeplink%3Adetalle_licitacion&amp;idEvl=uIKMOUi%2FvPaKeVWTb9Scog%3D%3D</t>
  </si>
  <si>
    <t>2023/5382M</t>
  </si>
  <si>
    <t>Montaje y alquiler de 1 Cono Multifunción con iluminación LED de medidas 24 m de altura x 10 m de diámetro con juegos de luces que van rotando para su instalación en la Plaza Mayor de la Hispanidad de Medina del Campo del 1 de diciembre de 2023 al 7 de enero de 2024, ambos inclusive, dentro de la Programación Oficial de Navidades 2023-2024.</t>
  </si>
  <si>
    <t>13.000,00</t>
  </si>
  <si>
    <t>15.730,00</t>
  </si>
  <si>
    <t>https://contrataciondelestado.es/wps/poc?uri=deeplink:detalle_licitacion&amp;idEvl=4uQ5dA%2F4VJQzjChw4z%2FXvw%3D%3D</t>
  </si>
  <si>
    <t>2023-5441H</t>
  </si>
  <si>
    <t>Montaje y alquiler de una PISTA DE PATINAJESOBRE HIELO NATURAL del 1 de
diciembre de 2023 al 7 de enero de 2024 con motivo de la programación de las Navidades Blancas
2023-2024 organizadas por el Excmo. Ayuntamiento de
 Medina del Campo.</t>
  </si>
  <si>
    <t>10.000,00</t>
  </si>
  <si>
    <t>1.23</t>
  </si>
  <si>
    <t>12.100,00</t>
  </si>
  <si>
    <t>https://contrataciondelestado.es/wps/poc?uri=deeplink%3Adetalle_licitacion&amp;idEvl=wHIYDRb7Kr7N3k3tjedSGw%3D%3D</t>
  </si>
  <si>
    <t>2023/5242A</t>
  </si>
  <si>
    <t>Suministro bancos tipo "Madrid".</t>
  </si>
  <si>
    <t>8.728,57</t>
  </si>
  <si>
    <t>10.561,57</t>
  </si>
  <si>
    <t>A47588074 - GRUPOB2 SPORT</t>
  </si>
  <si>
    <t>https://contrataciondelestado.es/wps/poc?uri=deeplink:detalle_licitacion&amp;idEvl=YYmeTe725lKsNfRW6APEDw%3D%3D</t>
  </si>
  <si>
    <t>2023/4568L</t>
  </si>
  <si>
    <t>Adquisición ropa Policía Local</t>
  </si>
  <si>
    <t>12.185,70</t>
  </si>
  <si>
    <t>0.83</t>
  </si>
  <si>
    <t>14.744,70</t>
  </si>
  <si>
    <t>B97611164 - INSIGNA UNIFORMES S.L.</t>
  </si>
  <si>
    <t>https://contrataciondelestado.es/wps/poc?uri=deeplink:detalle_licitacion&amp;idEvl=NzC1%2Bvws9mcl5NjlNci%2BtA%3D%3D</t>
  </si>
  <si>
    <t>2023/5876Q</t>
  </si>
  <si>
    <t>Alquiler de 3 carrozas para la Cabalgata de Reyes 2024 dentro de la programación oficial de Navidades Blancas 2023-2024, organizada por el Excmo. Ayuntamiento de Medina del Campo.</t>
  </si>
  <si>
    <t>11.550,00</t>
  </si>
  <si>
    <t>13.975,50</t>
  </si>
  <si>
    <t>https://contrataciondelestado.es/wps/poc?uri=deeplink:detalle_licitacion&amp;idEvl=yo0qEqFEVNg3vLk2DU2Ddg%3D%3D</t>
  </si>
  <si>
    <t>2023/5883T</t>
  </si>
  <si>
    <t>Contratación de pasacalles de animación ¿Burbujas en el barco Playmobil¿ para
la Cabalgata de Reyes 2024 dentro de la programación oficial de Navidades Blancas 2023-2024,
organizada por el Excmo. Ayuntamiento de Medina del Campo.</t>
  </si>
  <si>
    <t>5.800,00</t>
  </si>
  <si>
    <t>7.018,00</t>
  </si>
  <si>
    <t>B37299617 - Musical Sport Teatro S.L.</t>
  </si>
  <si>
    <t>https://contrataciondelestado.es/wps/poc?uri=deeplink%3Adetalle_licitacion&amp;idEvl=veAVZCGfUZyqb7rCcv76BA%3D%3D</t>
  </si>
  <si>
    <t>2023/5877V</t>
  </si>
  <si>
    <t>Realización del pasacalles de animación ¿Mundo Fantasía¿, compuesto por seis
renos de luz de 3.5 metros, para la Cabalgata de Reyes 2024, dentro de la programación oficial de
Navidades Blancas 2023-2024, organizada por el Excmo. Ayuntamiento de Medina del Campo.</t>
  </si>
  <si>
    <t>5.850,00</t>
  </si>
  <si>
    <t>7.078,50</t>
  </si>
  <si>
    <t>https://contrataciondelestado.es/wps/poc?uri=deeplink%3Adetalle_licitacion&amp;idEvl=CY18YVBm8roeIBJRHQiPkQ%3D%3D</t>
  </si>
  <si>
    <t>2023/6128S</t>
  </si>
  <si>
    <t>Instalación de Columbario y construcción de osario en el Cementerio de los Llanos de Medina del Campo.</t>
  </si>
  <si>
    <t>39.509,66</t>
  </si>
  <si>
    <t>47.568,00</t>
  </si>
  <si>
    <t>B47780002 - LAVAJUELO CONSTRUCCIONES Y PROYECTOS S.L.</t>
  </si>
  <si>
    <t>https://contrataciondelestado.es/wps/poc?uri=deeplink:detalle_licitacion&amp;idEvl=fE4z9sEbTw9rhBlEHQFSKA%3D%3D</t>
  </si>
  <si>
    <t>2023/6305P</t>
  </si>
  <si>
    <t>Obras de mejora de la pavimentación de la Calle Cárcava de Rodilana (PLAN V-2023).</t>
  </si>
  <si>
    <t>5.909,09</t>
  </si>
  <si>
    <t>7.150,00</t>
  </si>
  <si>
    <t>https://contrataciondelestado.es/wps/poc?uri=deeplink:detalle_licitacion&amp;idEvl=CDEdD9jJ5NKOUi78BmzhOQ%3D%3D</t>
  </si>
  <si>
    <t>2023/6419F</t>
  </si>
  <si>
    <t>Suministro en régimen de alquiler de:
- Desfile de Animales del día 3 de enero de 2.024.
- Belén Viviente del día 4 de enero de 2.024</t>
  </si>
  <si>
    <t>B47310933 - ESCUELA DE EQUITACIÓN EL CENTAURO, S.L.</t>
  </si>
  <si>
    <t>https://contrataciondelestado.es/wps/poc?uri=deeplink:detalle_licitacion&amp;idEvl=Vt4HtoM8RKmExvMJXBMHHQ%3D%3D</t>
  </si>
  <si>
    <t>2023/5211H</t>
  </si>
  <si>
    <t>Contratación de servicios de publicidad para el diseño de la campaña de 
dinamización comercial ¿Navidad 2023¿ y los soportes publicitarios de que consta como son carteles, 
folletos, boletos y señalización de establecimiento.</t>
  </si>
  <si>
    <t>6.531,00</t>
  </si>
  <si>
    <t>0.1</t>
  </si>
  <si>
    <t>8.882,16</t>
  </si>
  <si>
    <t>***796*** - Roberto González Gómez</t>
  </si>
  <si>
    <t>https://contrataciondelestado.es/wps/poc?uri=deeplink%3Adetalle_licitacion&amp;idEvl=I1JzcmvCEs8Xhk1FZxEyvw%3D%3D</t>
  </si>
  <si>
    <t>2023/5694H</t>
  </si>
  <si>
    <t>Servicios de dirección facultativa de las obras y coordinación de seguridad y
salud durante la ejecución de las mismas de obras de reforma de instalación térmica en la piscina
municipal cubierta, situada en la C/Peñaranda Nº 20, en Medina del Campo.</t>
  </si>
  <si>
    <t>10.500,00</t>
  </si>
  <si>
    <t>8</t>
  </si>
  <si>
    <t>12.705,00</t>
  </si>
  <si>
    <t>B47562970 - REUQAV INGENIEROS, S.L.</t>
  </si>
  <si>
    <t>https://contrataciondelestado.es/wps/poc?uri=deeplink%3Adetalle_licitacion&amp;idEvl=3Zb4Flc647drhBlEHQFSKA%3D%3D</t>
  </si>
  <si>
    <t>Expediente</t>
  </si>
  <si>
    <t>Tipo</t>
  </si>
  <si>
    <t>Duración (en meses)</t>
  </si>
  <si>
    <t>Valor estimado</t>
  </si>
  <si>
    <t>Presupuesto base</t>
  </si>
  <si>
    <t>Importe total</t>
  </si>
  <si>
    <t>Importe + IVA</t>
  </si>
  <si>
    <t>Contratista</t>
  </si>
  <si>
    <t>Enlace PCSP</t>
  </si>
  <si>
    <t>2022/0078Q</t>
  </si>
  <si>
    <t>Espectáculo "Los Asquerosos".</t>
  </si>
  <si>
    <t>B87695946 - Octubre Producciones S.L.</t>
  </si>
  <si>
    <t>PCSP</t>
  </si>
  <si>
    <t>2022/0040R</t>
  </si>
  <si>
    <t>Ciclo de ponencias con la temática Menores, Igualdad y violencia de género desde la perspectiva de los juzgados y fiscalías de menores y de violencia de género.</t>
  </si>
  <si>
    <t>6.500,00</t>
  </si>
  <si>
    <t>7.865,00</t>
  </si>
  <si>
    <t>B47685011 - Educa Formación Excellence/ Guardería Infantil Educa S.L.</t>
  </si>
  <si>
    <t>2022/1431S</t>
  </si>
  <si>
    <t>Pavimentación de terreno adyacente a la Iglesia San Nicolás de Bari en Gomeznarro</t>
  </si>
  <si>
    <t>18.558,68</t>
  </si>
  <si>
    <t>22.456,00</t>
  </si>
  <si>
    <t>2022/0909J</t>
  </si>
  <si>
    <t>Contratación del servicio de asesoramiento y asistencia en materia de protección de datos, delegado de protección de datos, adaptación al Esquema Nacional de Seguridad</t>
  </si>
  <si>
    <t>10.395,00</t>
  </si>
  <si>
    <t>12.577,00</t>
  </si>
  <si>
    <t>B47522628 - PRODA CYL S.L.U.</t>
  </si>
  <si>
    <t>2022/0675D</t>
  </si>
  <si>
    <t>Contratación de la impartición del Programa de Prevención Familiar Selectiva DEDALO en modalidad online + 2 sesiones complementarias para trabajar los trastornos por conducta de juego y el uso problemático de las TIC en Medina del Campo.</t>
  </si>
  <si>
    <t>G47366877 - Fundación Aldaba</t>
  </si>
  <si>
    <t>2022/0029J</t>
  </si>
  <si>
    <t>Iluminación especial de la Plaza Mayor Navidades Blancas 2021-2022.</t>
  </si>
  <si>
    <t>B37059888 - ELECTRICIDAD C. PLAZA, S.L.</t>
  </si>
  <si>
    <t>2022/0026X</t>
  </si>
  <si>
    <t>Alquiler de arcos de luces Navidades Blancas 2021-2022.</t>
  </si>
  <si>
    <t>11.940,00</t>
  </si>
  <si>
    <t>14.447,40</t>
  </si>
  <si>
    <t>B56080229 - ILUMINACIONES MOVEN, S.L.</t>
  </si>
  <si>
    <t>2022/0025D</t>
  </si>
  <si>
    <t>Alquiler de 1 elefante totalmente adiestrado y en libertad para los desfiles Recogida de Cartas con Animales y Cabalgata de Reyes 2022 de los días 2 y 5 de enero respectivamente dentro de la programación oficial de Navidades Blancas 2021-2022 organizada por el Excmo. Ayuntamiento de Medina del Campo.</t>
  </si>
  <si>
    <t>2022/0022Y</t>
  </si>
  <si>
    <t>Alquiler de 3 carrozas para la Cabalgata de Reyes 2022 dentro de la programación oficial de Navidades Blancas 2021-2022 organizada por el Excmo. Ayuntamiento de Medina del Campo.</t>
  </si>
  <si>
    <t>10.800,00</t>
  </si>
  <si>
    <t>13.068,00</t>
  </si>
  <si>
    <t>2022/1483K</t>
  </si>
  <si>
    <t>Seguro colectivo de vida y/o accidentes para los funcionarios pertenecientes al Cuerpo de la Policía Local y a la Oficina Municipal de Protección Civil.</t>
  </si>
  <si>
    <t>1.302,11</t>
  </si>
  <si>
    <t>V48083521 - SURNE MUTUA DE SEGUROS Y REASEGUROS A PRIMA FIJA</t>
  </si>
  <si>
    <t>2022/1481L</t>
  </si>
  <si>
    <t>Seguro colectivo de vida y/o accidentes para el personal funcionarial y laboral.</t>
  </si>
  <si>
    <t>4.266,99</t>
  </si>
  <si>
    <t>2022/1465A</t>
  </si>
  <si>
    <t>Póliza de seguro obligatorio de circulación de los vehículos que integran el parque móvil del Ayuntamiento de Medina del Campo.</t>
  </si>
  <si>
    <t>2.700,00</t>
  </si>
  <si>
    <t>A41003864 - HELVETIA S.A., SEGUROS Y REASEGUROS</t>
  </si>
  <si>
    <t>2022/1379D</t>
  </si>
  <si>
    <t>Revisión y adaptación del proyecto básico y de ejecución y del estudio de seguridad y salud de las obras de restauración y rehabilitación  de las ALAS SUROESTE Y NOROESTE DEL HOSPITAL GENERAL DE SIMÓN RUIZ (FASE 4), en Medina del Campo.</t>
  </si>
  <si>
    <t>U16993560 - UTE Sánchez Gil Arquitectos</t>
  </si>
  <si>
    <t>2022/1360J</t>
  </si>
  <si>
    <t>Renovación componentes elevador Auditorio Municipal de Medina del Campo.</t>
  </si>
  <si>
    <t>11.625,72</t>
  </si>
  <si>
    <t>14.067,13</t>
  </si>
  <si>
    <t>A28011153 - ZARDOYA OTIS S.A.</t>
  </si>
  <si>
    <t>2022/0959V</t>
  </si>
  <si>
    <t>Suministro e instalación de caldera y sustitución de bombas de calefacción para regular el caudal en la Residencia Municipal Primitivo Mielgo.</t>
  </si>
  <si>
    <t>11.987,55</t>
  </si>
  <si>
    <t>14.504,95</t>
  </si>
  <si>
    <t>B47702683 - SATECMA S.L.</t>
  </si>
  <si>
    <t>2022/1197B</t>
  </si>
  <si>
    <t>Redacción de proyecto de recuperación socio ecológica del espacio fluvial urbanos y periurbano del Río Zapardiel a su paso por Medina del Campo , incluyendo trabajos de rehabilitación de los ecosistemas fluviales conforme a las bases reguladoras de la convocatoria de subvenciones de la Fundación Biodiversidad F.S.P.(Resolución de 17 de diciembre de 2021; anuncio en BOE nº304 de 21 de diciembre de 2021), para el fomento de actuaciones dirigidas a la restauración de ecosistemas fluviales y a la reducción del riesgo de inundación en los entornos urbanos españoles a través de soluciones basadas en la naturaleza, en el marco del Plan deRecuperación, Transformación y Resiliencia.</t>
  </si>
  <si>
    <t>B05208871 - GA Ingenieros, S.L.</t>
  </si>
  <si>
    <t>2022/1476Z</t>
  </si>
  <si>
    <t>Revisión y adaptación del proyecto del AVANCE DE PLAN REGIONAL en el Polígono Escaparate, en Medina del Campo, expediente 2021/5232A.</t>
  </si>
  <si>
    <t>B47508783 - PLANZ Planeamiento Urbanístico SLP.</t>
  </si>
  <si>
    <t>2022/2105E</t>
  </si>
  <si>
    <t>Ejecución de obras de acondicionamiento de la calle Unión en Gomeznarro y pavimentación de aceras en la calle Cárcava de Rodilana en el término municipal de Medina del Campo.</t>
  </si>
  <si>
    <t>1.4</t>
  </si>
  <si>
    <t>10.320,00</t>
  </si>
  <si>
    <t>12.487,20</t>
  </si>
  <si>
    <t>B47700083 - Hintral Logística S.L.</t>
  </si>
  <si>
    <t>2022/2706W</t>
  </si>
  <si>
    <t>Suministro comida-catering Campamento Urbano verano 2022.</t>
  </si>
  <si>
    <t>1.77</t>
  </si>
  <si>
    <t>11.600,00</t>
  </si>
  <si>
    <t>12.760,00</t>
  </si>
  <si>
    <t>B34155515 - SERVICIOS DE COMIDAS Y ACTIVIDADES SOCIALES, S.L.</t>
  </si>
  <si>
    <t>2022/1818B</t>
  </si>
  <si>
    <t>Carreras 23 y 24 de abril en Medina del Campo.</t>
  </si>
  <si>
    <t>5.225,12</t>
  </si>
  <si>
    <t>6.322,40</t>
  </si>
  <si>
    <t>***3110** - Justino Asenjo Paredes</t>
  </si>
  <si>
    <t>2022/1743M</t>
  </si>
  <si>
    <t>Asistencia técnica Plan Sostenibilidad Turística</t>
  </si>
  <si>
    <t>12.500,00</t>
  </si>
  <si>
    <t>15.125,00</t>
  </si>
  <si>
    <t>B47650189 - Symbiosis Strategy &amp; Management Consulting, S.L.L.</t>
  </si>
  <si>
    <t>2022/2656K</t>
  </si>
  <si>
    <t>Limpieza instalaciones deportivas</t>
  </si>
  <si>
    <t>B47756846 - SERVICIOS INTEGRALES BERZOSAS</t>
  </si>
  <si>
    <t>2022/2417N</t>
  </si>
  <si>
    <t>Organización mercado renacentista</t>
  </si>
  <si>
    <t>2.5</t>
  </si>
  <si>
    <t>***3999** - ELENA VELASCO LORENZO</t>
  </si>
  <si>
    <t>2022/2084R</t>
  </si>
  <si>
    <t>Plan director de arbolado</t>
  </si>
  <si>
    <t>11.800,00</t>
  </si>
  <si>
    <t>14.278,00</t>
  </si>
  <si>
    <t>B47482179 - Centro de Transición al Empleo Ordinario S.L</t>
  </si>
  <si>
    <t>2022/2083T</t>
  </si>
  <si>
    <t>Redacción de proyecto reparación de la estructura del edificio de la piscina cubierta.</t>
  </si>
  <si>
    <t>***5066** - Julián Alonso Monje</t>
  </si>
  <si>
    <t>2022/3079F</t>
  </si>
  <si>
    <t>Acondicionamiento Campo de fútbol de Acción Católica. Financiación: Fondo de Cooperación  Económica Local General para el año 2022 (AGENDA 2030 e INVERSIÓN DESAFÍOS  DEMOGRÁFICOS).</t>
  </si>
  <si>
    <t>33.790,00</t>
  </si>
  <si>
    <t>40.885,90</t>
  </si>
  <si>
    <t>B47689203 - ACTIVASPORT, S.L</t>
  </si>
  <si>
    <t>2022/2936W</t>
  </si>
  <si>
    <t>Ejecución de obras de  asfaltado de la pista destinada a los exámenes de conducir en el mercado de ganados, en Medina del Campo.</t>
  </si>
  <si>
    <t>0.93</t>
  </si>
  <si>
    <t>24.193,38</t>
  </si>
  <si>
    <t>29.273,99</t>
  </si>
  <si>
    <t>A47015409 - CONSTRUCCIONES Y OBRAS LLORENTE S.A.</t>
  </si>
  <si>
    <t>2022/2402C</t>
  </si>
  <si>
    <t>Acondicionamiento acceso a cementerio de Rodilana.</t>
  </si>
  <si>
    <t>24.043,30</t>
  </si>
  <si>
    <t>29.092,39</t>
  </si>
  <si>
    <t>2022/3081D</t>
  </si>
  <si>
    <t xml:space="preserve">FCLG 2022- Inversiones- Desafíos demográficos: Obra de acondicionamiento de la pista del Pabellón Barrientos para hockey. </t>
  </si>
  <si>
    <t>23.413,19</t>
  </si>
  <si>
    <t>28.329,96</t>
  </si>
  <si>
    <t>A47588074 - GRUPO B2 SPORT</t>
  </si>
  <si>
    <t>2022/3088Q</t>
  </si>
  <si>
    <t>Suministro e instalación de parque-conjunto infantil para piscinas de verano Pablo Cáceres. Multijuego modelo tipo castillo, con dos torres unidas por puente. Juegos adicionales: tobogán, rocódromo, escalera vertical, barra de bomberos. Fondo de Cooperación Económica Local General para el año 2022 ¿ INVERSIONES-DESAFÍOS DEMOGRÁFICOS.</t>
  </si>
  <si>
    <t>7.533,34</t>
  </si>
  <si>
    <t>9.115,34</t>
  </si>
  <si>
    <t>2022/3086Z</t>
  </si>
  <si>
    <t>Suministro garaje metálico cobertura colchonetas salto de altura. Fondo de Cooperación Económica Local General para el año 2022.  INVERSIONES-DESAFÍOS DEMOGRÁFICOS.</t>
  </si>
  <si>
    <t>6.032,45</t>
  </si>
  <si>
    <t>7.299,26</t>
  </si>
  <si>
    <t>2022/3392K</t>
  </si>
  <si>
    <t>Adquisición de 1 novillada (6 novillos) para el Encierro tradicional del día 8 de  septiembre dentro de la programación oficial de las Ferias y Fiestas de San Antolín 2022 organizada  por el Excmo. Ayuntamiento de Medina del Campo</t>
  </si>
  <si>
    <t>B37372083 - GANADERÍA VELLOSINO AGROPECUARIA, S.L</t>
  </si>
  <si>
    <t>2022/3391C</t>
  </si>
  <si>
    <t>Adquisición de 1 novillada (6 novillos) para el Encierro tradicional del día 6 de  septiembre dentro de la programación oficial de las Ferias y Fiestas de San Antolín 2022 organizada  por el Excmo. Ayuntamiento de Medina del Campo</t>
  </si>
  <si>
    <t>B47798335 - SOTOVERDE TRADICIÓN, S.L.</t>
  </si>
  <si>
    <t>2022/3373W</t>
  </si>
  <si>
    <t>Adquisición de 1 novillada (6 novillos) para el Encierro tradicional del día 4 de  septiembre dentro de la programación oficial de las Ferias y Fiestas de San Antolín 2022 organizada  por el Excmo. Ayuntamiento de Medina del Campo</t>
  </si>
  <si>
    <t>14.989,98</t>
  </si>
  <si>
    <t>18.137,88</t>
  </si>
  <si>
    <t>***2143** - LUIS MIGUEL MARTÍN ALONSO</t>
  </si>
  <si>
    <t>2022/3372R</t>
  </si>
  <si>
    <t>Adquisición de 1 novillada (6 novillos) para el Encierro tradicional del día 2 de  septiembre dentro de la programación oficial de las Ferias y Fiestas de San Antolín 2022 organizada  por el Excmo. Ayuntamiento de Medina del Campo</t>
  </si>
  <si>
    <t>14.950,00</t>
  </si>
  <si>
    <t>18.089,50</t>
  </si>
  <si>
    <t>***4582** - JUAN CARLOS MAYORAL GARCÍA</t>
  </si>
  <si>
    <t>2022/3605G</t>
  </si>
  <si>
    <t>CONTRATO MIXTO: Alquiler y montaje de 54 Arcos de Luces, 2 Letreros de Felices Fiestas y tiras de luces alrededor del Santo para la Programación Oficial de San Antolín 2022.</t>
  </si>
  <si>
    <t>B37059888 - ELECTRICIDAD CARMELO PLAZA S.L</t>
  </si>
  <si>
    <t>2022/3604A</t>
  </si>
  <si>
    <t>CONTRATO MIXTO: alquiler de 3 carrozas para el Desfile de Carrozas del día 4 de septiembre de las Ferias y Fiestas de San Antolín 2022 organizadas por el Excmo. Ayuntamiento de Medina del Campo.</t>
  </si>
  <si>
    <t>7.050,00</t>
  </si>
  <si>
    <t>8.530,50</t>
  </si>
  <si>
    <t>2022/3393E</t>
  </si>
  <si>
    <t>Encabestramiento de ganado y alquiler de bueyes para encierros urbanos  para los Encierro Tradicionales dentro de la programación oficial de las Ferias y Fiestas de San  Antolín 2022 organizada por el Excmo. Ayuntamiento de Medina del Campo.</t>
  </si>
  <si>
    <t>0.13</t>
  </si>
  <si>
    <t>E49161706 - MAYORAL C.B.</t>
  </si>
  <si>
    <t>B47482179 - Centro de Transición al empleo Ordinario S.L</t>
  </si>
  <si>
    <t>2022/2910E</t>
  </si>
  <si>
    <t>Espectáculo pirotécnico San Antolín 2022.</t>
  </si>
  <si>
    <t>B24273955 - Pirotécnica del Bierzo Pibierzo S.L.</t>
  </si>
  <si>
    <t>2022/4038T</t>
  </si>
  <si>
    <t>Actividades de integración socio educativas.</t>
  </si>
  <si>
    <t>B49189673 - Turma Ocio S.L.</t>
  </si>
  <si>
    <t>2022/3654F</t>
  </si>
  <si>
    <t>Seguro de accidentes colectivos.</t>
  </si>
  <si>
    <t>0.4</t>
  </si>
  <si>
    <t>11.532,00</t>
  </si>
  <si>
    <t>A28229599 - Mapfre Vida</t>
  </si>
  <si>
    <t>2022/3603W</t>
  </si>
  <si>
    <t>Festival de música urbana.</t>
  </si>
  <si>
    <t xml:space="preserve">B47623939 - Espectáculos OPEN, S.L. </t>
  </si>
  <si>
    <t>2022/3602R</t>
  </si>
  <si>
    <t>Actuación grupo musical Sinestesia - tributo a Bruce Springsteen.</t>
  </si>
  <si>
    <t>6.900,00</t>
  </si>
  <si>
    <t>8.349,00</t>
  </si>
  <si>
    <t>B47469283 - Espectáculos Monge S.L.</t>
  </si>
  <si>
    <t>2022/3591J</t>
  </si>
  <si>
    <t>Espectáculo musical "Mil Campanas"</t>
  </si>
  <si>
    <t>6.850,00</t>
  </si>
  <si>
    <t>8.288,50</t>
  </si>
  <si>
    <t>***3216** - Juan Miguel Delgado Fernández</t>
  </si>
  <si>
    <t>2022/3395R</t>
  </si>
  <si>
    <t>Realización de encierros mixtos para las fiestas patronales de San Antolín 2022.</t>
  </si>
  <si>
    <t>2022/4155W</t>
  </si>
  <si>
    <t>Seguro de daños materiales.</t>
  </si>
  <si>
    <t>9.030,00</t>
  </si>
  <si>
    <t>G08171407 - FIATC</t>
  </si>
  <si>
    <t>2022/4039R</t>
  </si>
  <si>
    <t>Programa construyendo mi futuro</t>
  </si>
  <si>
    <t>2022/4291T</t>
  </si>
  <si>
    <t xml:space="preserve">Suministro </t>
  </si>
  <si>
    <t>Adquisición radar velolaser versión 2 para Policía.</t>
  </si>
  <si>
    <t xml:space="preserve"> 18.089,50  
</t>
  </si>
  <si>
    <t>A80573629 - SAIMA SEGURIDAD, S.A</t>
  </si>
  <si>
    <t xml:space="preserve">2022/4776W </t>
  </si>
  <si>
    <t xml:space="preserve">Adquisición vestuario para Policía Local </t>
  </si>
  <si>
    <t xml:space="preserve"> 9.867,80  
</t>
  </si>
  <si>
    <t>B97611164-  INSIGNA UNIFORMES S.L.</t>
  </si>
  <si>
    <t>2022/5512W</t>
  </si>
  <si>
    <t>Alquiler animales y atrezzo belén viviente</t>
  </si>
  <si>
    <t xml:space="preserve"> 8.954,00  
</t>
  </si>
  <si>
    <t xml:space="preserve">B47310933 - ESCUELA DE EQUITACIÓN EL CENTAURO, S.L. </t>
  </si>
  <si>
    <t>2022/5513A</t>
  </si>
  <si>
    <t>Alquiler carrozas Navidades Blancas 2022-2023</t>
  </si>
  <si>
    <t xml:space="preserve">B49242357 - FONCALTORO, S.L. </t>
  </si>
  <si>
    <t>2022/5574H</t>
  </si>
  <si>
    <t>Reparación y conservación edificio Calle Cuenca</t>
  </si>
  <si>
    <t>1.84</t>
  </si>
  <si>
    <t xml:space="preserve">B47689567-HARAL 12 SERVICIOS Y OBRAS S.L </t>
  </si>
  <si>
    <t>2022/5617S</t>
  </si>
  <si>
    <t>Arreglo caminos</t>
  </si>
  <si>
    <t>0.69</t>
  </si>
  <si>
    <t>B47304936-EXCAVACIONES VIÑAS TORRES S.L.</t>
  </si>
  <si>
    <t>2022/5661J</t>
  </si>
  <si>
    <t>Palacio Testamentario</t>
  </si>
  <si>
    <t>2.76</t>
  </si>
  <si>
    <t xml:space="preserve">B10743110-A SCALA OBRAS E INGENIERÍA, S.L </t>
  </si>
  <si>
    <t>2022/4268T</t>
  </si>
  <si>
    <t>Retirada y gestión de residuos mercado de ganados</t>
  </si>
  <si>
    <t>B47304936-EXCAVACIONES VIÑAS TORRES</t>
  </si>
  <si>
    <t>2022/4389Y</t>
  </si>
  <si>
    <t>Espectáculo CARMEN de BIZET de la compañía CAMERATA LÍRICA</t>
  </si>
  <si>
    <t>G86202223-ASOCIACIÓN CULTURAL CAMERATA LÍRICA DE ARAGÓN</t>
  </si>
  <si>
    <t>2022/4888E</t>
  </si>
  <si>
    <t>Asistencia técnica para la elaboración y redacción Memoria reactivación comercio Plaza Mayor</t>
  </si>
  <si>
    <t>***6998**-JOSÉ ANTONIO HOYUELA JAYO</t>
  </si>
  <si>
    <t>2022/5082D</t>
  </si>
  <si>
    <t>Correduría</t>
  </si>
  <si>
    <t>-</t>
  </si>
  <si>
    <t>A36768257-HOWDEN ARTAI, S.A.U.</t>
  </si>
  <si>
    <t>2022/5086J</t>
  </si>
  <si>
    <t>Seguro de daños materiales</t>
  </si>
  <si>
    <t>G08171407-FIATC</t>
  </si>
  <si>
    <t>2022/5369C</t>
  </si>
  <si>
    <t>Proyecto Urbanización Plaza San Agustín</t>
  </si>
  <si>
    <t>***4920**-Itziar Quirós Urdampilleta</t>
  </si>
  <si>
    <t>2022/5615J</t>
  </si>
  <si>
    <t>Mapa Histórico Digital Plaza Mayor</t>
  </si>
  <si>
    <t xml:space="preserve">***6998**-JOSÉ ANTONIO HOYUELA JAYO </t>
  </si>
  <si>
    <t>Referencia</t>
  </si>
  <si>
    <t>Importe del gasto aprobado / importe de licitación (sin I.V.A y otros impuestos indirectos)</t>
  </si>
  <si>
    <t>I.V.A y otros impuestos indirectos</t>
  </si>
  <si>
    <t>Fecha de aprobación del gasto / fecha de adjudicación</t>
  </si>
  <si>
    <t>Precio de adjudicación (sin  I.V.A y otros impuestos indirectos)</t>
  </si>
  <si>
    <t>Publicidad</t>
  </si>
  <si>
    <t>Petición de ofertas</t>
  </si>
  <si>
    <t>Observaciones</t>
  </si>
  <si>
    <t>Enlace Plataforma de Contratación del Estado</t>
  </si>
  <si>
    <t>2021/0012B</t>
  </si>
  <si>
    <t>Instalación 40 arcos luminosos en el Ayuntamiento de Medina del Campo</t>
  </si>
  <si>
    <t>1,36</t>
  </si>
  <si>
    <t>9.976,00</t>
  </si>
  <si>
    <t>2.094,96</t>
  </si>
  <si>
    <t>SI</t>
  </si>
  <si>
    <t>B37059888 - C. Plaza S.L. - ES</t>
  </si>
  <si>
    <t>Plataforma de Contratación del Estado</t>
  </si>
  <si>
    <t>2021/1872R</t>
  </si>
  <si>
    <t>Instalación de luminarias en el CEIP "Clemente Fernández de la Devesa"</t>
  </si>
  <si>
    <t>0,23</t>
  </si>
  <si>
    <t>9.088,68</t>
  </si>
  <si>
    <t>1.908,62</t>
  </si>
  <si>
    <t>11-05-2021</t>
  </si>
  <si>
    <t>B47551973 - Electricidad Bayón S.L. - ES</t>
  </si>
  <si>
    <t>2021/1991M</t>
  </si>
  <si>
    <r>
      <t xml:space="preserve">Representación del espectáculo teatral y musical </t>
    </r>
    <r>
      <rPr>
        <i/>
        <sz val="8"/>
        <rFont val="Arial"/>
        <family val="2"/>
      </rPr>
      <t>Dance in the air</t>
    </r>
  </si>
  <si>
    <t>0,03</t>
  </si>
  <si>
    <t>1.365,00</t>
  </si>
  <si>
    <t>26-05-2021</t>
  </si>
  <si>
    <t>NO</t>
  </si>
  <si>
    <t>B47623939 - Espectáculos OPEN S.L.</t>
  </si>
  <si>
    <t>2021/1953J</t>
  </si>
  <si>
    <r>
      <t xml:space="preserve">Representación del espectáculo musical </t>
    </r>
    <r>
      <rPr>
        <i/>
        <sz val="8"/>
        <rFont val="Arial"/>
        <family val="2"/>
      </rPr>
      <t>The talet</t>
    </r>
  </si>
  <si>
    <t>2.268,00</t>
  </si>
  <si>
    <t>27-05-2021</t>
  </si>
  <si>
    <t>***3216** - Juan Miguel Delgado Fernández (FOREVENT)</t>
  </si>
  <si>
    <t>2021/2185S</t>
  </si>
  <si>
    <r>
      <t xml:space="preserve">Festejo taurino </t>
    </r>
    <r>
      <rPr>
        <i/>
        <sz val="8"/>
        <rFont val="Arial"/>
        <family val="2"/>
      </rPr>
      <t>El corte puro y la tauromaquia popular</t>
    </r>
  </si>
  <si>
    <t>2.100,00</t>
  </si>
  <si>
    <t>10-06-2021</t>
  </si>
  <si>
    <t>B34269324 - Veredas y Campos S.L.</t>
  </si>
  <si>
    <t>2021/1383H</t>
  </si>
  <si>
    <t>Gestión de Redes Sociales</t>
  </si>
  <si>
    <t>12,00</t>
  </si>
  <si>
    <t>5.400,00</t>
  </si>
  <si>
    <t>1.134,00</t>
  </si>
  <si>
    <t>06-04-2021</t>
  </si>
  <si>
    <t>***3172** - Entreperfiles</t>
  </si>
  <si>
    <t>2021/1892K</t>
  </si>
  <si>
    <t>Redacción de proyecto, seguridad y salud y dirección facultativa de las obras de urbanización de la calle Simón Ruíz</t>
  </si>
  <si>
    <t>3,00</t>
  </si>
  <si>
    <t>2.520,00</t>
  </si>
  <si>
    <t>12-05-2021</t>
  </si>
  <si>
    <t>2021/1914C</t>
  </si>
  <si>
    <t>Mejora del abastecimiento en calle Duque de Ahumada.</t>
  </si>
  <si>
    <t>1,00</t>
  </si>
  <si>
    <t>39.974,22</t>
  </si>
  <si>
    <t>8.394,59</t>
  </si>
  <si>
    <t>14-05-2021</t>
  </si>
  <si>
    <t>2021/2003V</t>
  </si>
  <si>
    <t>Itinerarios ambientales</t>
  </si>
  <si>
    <t>5,00</t>
  </si>
  <si>
    <t>5.139,00</t>
  </si>
  <si>
    <t>1.079,19</t>
  </si>
  <si>
    <t>19-05-2021</t>
  </si>
  <si>
    <t>***2636** - Marcelo Merino Pastor</t>
  </si>
  <si>
    <t>2021/1972D</t>
  </si>
  <si>
    <t>Reparación pavimento de la plaza Doctor Luis Diez Sangrador</t>
  </si>
  <si>
    <t>0,70</t>
  </si>
  <si>
    <t>13.030,00</t>
  </si>
  <si>
    <t>2.736,30</t>
  </si>
  <si>
    <t>18-05-2021</t>
  </si>
  <si>
    <t>2021/0812C</t>
  </si>
  <si>
    <r>
      <t xml:space="preserve">Programa de Prevención familiar selectiva DEDALO a desarrollar en formato </t>
    </r>
    <r>
      <rPr>
        <i/>
        <sz val="8"/>
        <rFont val="Arial"/>
        <family val="2"/>
      </rPr>
      <t>online</t>
    </r>
    <r>
      <rPr>
        <sz val="8"/>
        <rFont val="Arial"/>
        <family val="2"/>
      </rPr>
      <t xml:space="preserve"> en Medina del Campo y dos sesiones complementarias para trabajar los trastornos por conducta de juego y el uso problemático de las TICs</t>
    </r>
  </si>
  <si>
    <t>0,00</t>
  </si>
  <si>
    <t>04-03-2021</t>
  </si>
  <si>
    <t>G47366877 - Fundación Aldaba Proyecto Hombre</t>
  </si>
  <si>
    <t>2021/2345Z</t>
  </si>
  <si>
    <t>Suministro</t>
  </si>
  <si>
    <t>Contenedores de recogida selectiva de cartón y envases</t>
  </si>
  <si>
    <t>9.586,77</t>
  </si>
  <si>
    <t>2.013,22</t>
  </si>
  <si>
    <t>17-06-2021</t>
  </si>
  <si>
    <t>A47379235 - Onet Ibérica soluciones</t>
  </si>
  <si>
    <t>2021/2265A</t>
  </si>
  <si>
    <t>Productos químicos para las piscinas municipales verano 2021</t>
  </si>
  <si>
    <t>11.395,00</t>
  </si>
  <si>
    <t>2.392,95</t>
  </si>
  <si>
    <t>B47544689 - Químicos Los Abuelos</t>
  </si>
  <si>
    <t>2021/1915K</t>
  </si>
  <si>
    <t>Pavimentación de la calle Peoneros de Gomeznarro</t>
  </si>
  <si>
    <t>0,33</t>
  </si>
  <si>
    <t>18.959,68</t>
  </si>
  <si>
    <t>3.981,53</t>
  </si>
  <si>
    <t>3.918,53</t>
  </si>
  <si>
    <t>2021/1937C</t>
  </si>
  <si>
    <t>Reparación de fachadas y cubierta y urbanización en el Albergue Juvenil</t>
  </si>
  <si>
    <t>1,40</t>
  </si>
  <si>
    <t>23.388,43</t>
  </si>
  <si>
    <t>4.911,57</t>
  </si>
  <si>
    <t>17-05-2021</t>
  </si>
  <si>
    <t>B47483680 - D-Todo ingeniería y desarrollo S.L.</t>
  </si>
  <si>
    <t>2021/2137J</t>
  </si>
  <si>
    <t>Arreglo del camino Carretera de Villaverde - C/Zamora</t>
  </si>
  <si>
    <t>6.350,00</t>
  </si>
  <si>
    <t>1.333,50</t>
  </si>
  <si>
    <t>28-05-2021</t>
  </si>
  <si>
    <t>B47771027 - Crealia Construcción XXI S.L.</t>
  </si>
  <si>
    <t>2021/2013G</t>
  </si>
  <si>
    <t>Publicidad del Medio Ambiente</t>
  </si>
  <si>
    <t>6.032,00</t>
  </si>
  <si>
    <t>1.266,72</t>
  </si>
  <si>
    <t>B47349634 - Eukast S.L. - ES | B24605164 - Sweet Medina S.L.</t>
  </si>
  <si>
    <t>2021/2562R</t>
  </si>
  <si>
    <t>Organización y ejecución de dos carreras pedestres "corriendo entre pinares" para el verano 2021.</t>
  </si>
  <si>
    <t>0,06</t>
  </si>
  <si>
    <t>6.239,80</t>
  </si>
  <si>
    <t>1.310,36</t>
  </si>
  <si>
    <t>08-07-2021</t>
  </si>
  <si>
    <t>***3110** - Runvasport Justino Asenjo Paredes</t>
  </si>
  <si>
    <t>2021/2744E</t>
  </si>
  <si>
    <t>Contratación de los servicios de mantenimiento, actualizaciones y gestión de la web www.medinashopping.es</t>
  </si>
  <si>
    <t>8,00</t>
  </si>
  <si>
    <t>11.215,33</t>
  </si>
  <si>
    <t>2.355,22</t>
  </si>
  <si>
    <t>27-07-2021</t>
  </si>
  <si>
    <t>***924** - Francisco Javier del Pino Navarro</t>
  </si>
  <si>
    <t>2021/3293R</t>
  </si>
  <si>
    <t>Festejo Taurino "Concurso de Cortes" el día 28/08/2021 dentro de la programación de las Ferias y Fiestas de San Antolín 2021 organizada por el Excmo. Ayuntamiento de Medina del Campo.</t>
  </si>
  <si>
    <t>9.000,00</t>
  </si>
  <si>
    <t>1.890,00</t>
  </si>
  <si>
    <t>20-08-2021</t>
  </si>
  <si>
    <t>B49294887 - Eventos Taurinos Toro Duero S.L.</t>
  </si>
  <si>
    <t>2021/3146X</t>
  </si>
  <si>
    <t>Festejo taurino "Corrida de toros con 6 toros de la ganadería Hnos. Martín Alonso para los matadores Manuel Escribano, López Simón y Ginés Marín" el día 29 de agosto de 2021.</t>
  </si>
  <si>
    <t>3.129,00</t>
  </si>
  <si>
    <t>17-08-2021</t>
  </si>
  <si>
    <t>B34278234 - Tauropinares S.L.</t>
  </si>
  <si>
    <t>2021/3028F</t>
  </si>
  <si>
    <t>Suministro de señales S-13 Luminosas en Medina del Campo.</t>
  </si>
  <si>
    <t>9.282,00</t>
  </si>
  <si>
    <t>1.949,22</t>
  </si>
  <si>
    <t>13-08-2021</t>
  </si>
  <si>
    <t>B47721436 - Trazados Viales S.L.</t>
  </si>
  <si>
    <t>2021/2756B</t>
  </si>
  <si>
    <t>Producción para el concierto de Paco Montalvo en la Plaza Mayor de la Hispanidad de Medina del Campo.</t>
  </si>
  <si>
    <t>5.420,00</t>
  </si>
  <si>
    <t>1.138,20</t>
  </si>
  <si>
    <t>23-07-2021</t>
  </si>
  <si>
    <t>B47674148 - Universo Management y Producciones S.L.U.</t>
  </si>
  <si>
    <t>2021/2496G</t>
  </si>
  <si>
    <t>Verano cultural en los barrios.</t>
  </si>
  <si>
    <t>05-07-2021</t>
  </si>
  <si>
    <t>2021/3175Q</t>
  </si>
  <si>
    <t>Otros</t>
  </si>
  <si>
    <t>Protocolo anticovid19 para las actividades de San Antolín 2021</t>
  </si>
  <si>
    <t>0,46</t>
  </si>
  <si>
    <t>11.500,00</t>
  </si>
  <si>
    <t>2.415,00</t>
  </si>
  <si>
    <t>2021/3164M</t>
  </si>
  <si>
    <t>Alquiler de sillas y normativa COVID19 para la Semana Renacentista 2021.</t>
  </si>
  <si>
    <t>0,30</t>
  </si>
  <si>
    <t>2.625,00</t>
  </si>
  <si>
    <t>11-08-2021</t>
  </si>
  <si>
    <t>2021/2776P</t>
  </si>
  <si>
    <t>Concierto de clausura de la Semana Renacentista "Nuevo Mester de Juglaría"</t>
  </si>
  <si>
    <t>1.260,00</t>
  </si>
  <si>
    <t>05-08-2021</t>
  </si>
  <si>
    <t>B40131435 - Nuevo Mester de Juglaría S.L.</t>
  </si>
  <si>
    <t>2021/3186G</t>
  </si>
  <si>
    <t>Medios audiovisuales pata la Semana Renacentista 2021</t>
  </si>
  <si>
    <t>12.915,10</t>
  </si>
  <si>
    <t>2.712,17</t>
  </si>
  <si>
    <t>B47748694 - Audiovisual Experience S.L. (AV Sistemas Audiovisuales)</t>
  </si>
  <si>
    <t>2021/2588G</t>
  </si>
  <si>
    <t>Obras de pavimento continuo de caucho en parque infantil de la calle Colonia de Santo Tomás.</t>
  </si>
  <si>
    <t>6.152,00</t>
  </si>
  <si>
    <t>1.291,92</t>
  </si>
  <si>
    <t xml:space="preserve">A47588074 - B2 Sport Equipamientos Deportivos S.A. </t>
  </si>
  <si>
    <t>2021/2493R</t>
  </si>
  <si>
    <t>Levantado de pasamanos existente y montaje de pasamanos en barandilla en el Puente de la Calle Valladolid.</t>
  </si>
  <si>
    <t>6.480,00</t>
  </si>
  <si>
    <t>1.360,80</t>
  </si>
  <si>
    <t>07-07-2021</t>
  </si>
  <si>
    <t>B47448923 - Loyu 2000</t>
  </si>
  <si>
    <t>2021/2624V</t>
  </si>
  <si>
    <t>Adquisición contenedores solidarios para la recogida de tapones de plástico y su posterior valorización por asociaciones y entidades sin ánimo de lucro.</t>
  </si>
  <si>
    <t>9.630,00</t>
  </si>
  <si>
    <t>2.022,30</t>
  </si>
  <si>
    <t>12-07-2021</t>
  </si>
  <si>
    <t>B47524673 - Lozoya S.L.</t>
  </si>
  <si>
    <t>2021/2631R</t>
  </si>
  <si>
    <t>Alquiler e instalación de luces verano cultural de San Antolín 2021.</t>
  </si>
  <si>
    <t>0,43</t>
  </si>
  <si>
    <t>7.850,00</t>
  </si>
  <si>
    <t>1.648,50</t>
  </si>
  <si>
    <t>B56080229 - Iluminaciones Moven S.L.</t>
  </si>
  <si>
    <t>2021/3961C</t>
  </si>
  <si>
    <t>Suministro y colocación de elementos para corrección de deficiencias eléctricas de la Piscina cubierta.</t>
  </si>
  <si>
    <t>12.008,74</t>
  </si>
  <si>
    <t>2.521,84</t>
  </si>
  <si>
    <t>27-09-2021</t>
  </si>
  <si>
    <t xml:space="preserve">B47619911 - Electricidad J.Calvo </t>
  </si>
  <si>
    <t>2021/3769N</t>
  </si>
  <si>
    <t>Representación del espectáculo DÈ JÁ VU</t>
  </si>
  <si>
    <t>5.560,00</t>
  </si>
  <si>
    <t>1.167,60</t>
  </si>
  <si>
    <t>30-09-2021</t>
  </si>
  <si>
    <t>***0248** - Manuel Alcántara Párraga</t>
  </si>
  <si>
    <t>2021/4006L</t>
  </si>
  <si>
    <t>Reparación del tejado de la vivienda del Mercado de Ganados.</t>
  </si>
  <si>
    <t>5.909,07</t>
  </si>
  <si>
    <t>1.240,90</t>
  </si>
  <si>
    <t>B47304936 - Excavaciones Viñas Torres S.L.</t>
  </si>
  <si>
    <t>2021/4258H</t>
  </si>
  <si>
    <t>Contrato privado de servicios de representación del espectáculo Madama Butterfly.</t>
  </si>
  <si>
    <t>14-10-2021</t>
  </si>
  <si>
    <t>G86202223 - Asociación cultural Camerata Lírica de Aragón - ES</t>
  </si>
  <si>
    <t>_x000D_</t>
  </si>
  <si>
    <t>2021/4377E</t>
  </si>
  <si>
    <t>Cálculo de emisiones de gases de efecto invernadero.</t>
  </si>
  <si>
    <t>6,00</t>
  </si>
  <si>
    <t>6.611,50</t>
  </si>
  <si>
    <t>1.388,42</t>
  </si>
  <si>
    <t>19-10-2021</t>
  </si>
  <si>
    <t>G47565478 - Fundación Cartif - ES | G47565478 - Fundación Cartif - ES</t>
  </si>
  <si>
    <t>2021/4618X</t>
  </si>
  <si>
    <t>Talleres de educación sexual "Ni héros ni sirenas"</t>
  </si>
  <si>
    <t>7,00</t>
  </si>
  <si>
    <t>7.056,00</t>
  </si>
  <si>
    <t>03-11-2021</t>
  </si>
  <si>
    <t>G09332933 - ASOCIACION CASTELLANO LEONESA DE MATRONAS ASCALEMA - ES</t>
  </si>
  <si>
    <t>2021/4367N</t>
  </si>
  <si>
    <t>Adquisición de vestuario para la Policía local</t>
  </si>
  <si>
    <t>2,50</t>
  </si>
  <si>
    <t>8.960,51</t>
  </si>
  <si>
    <t>1.881,71</t>
  </si>
  <si>
    <t>18-10-2021</t>
  </si>
  <si>
    <t>B97611164 - INSIGNA UNIFORMES S.L. - ES</t>
  </si>
  <si>
    <t>2021/4402R</t>
  </si>
  <si>
    <t>Canastas de baloncesto pabellón Pablo Cácecres</t>
  </si>
  <si>
    <t>8.662,97</t>
  </si>
  <si>
    <t>1.819,22</t>
  </si>
  <si>
    <t>20-10-2021</t>
  </si>
  <si>
    <t>A47588074 - GRUPO B2 SPORT - ES</t>
  </si>
  <si>
    <t>2021/4499Y</t>
  </si>
  <si>
    <t>Recuperación de cauces del parque Villa de las Ferias</t>
  </si>
  <si>
    <t>39.328,06</t>
  </si>
  <si>
    <t>8.258,89</t>
  </si>
  <si>
    <t>25-10-2021</t>
  </si>
  <si>
    <t>B47689567 - HARAL 12 SERVICIOS Y OBRAS S.L. - ES</t>
  </si>
  <si>
    <t>2021/4611A</t>
  </si>
  <si>
    <t>Asistencia técnica Rural Growth II</t>
  </si>
  <si>
    <t>10,00</t>
  </si>
  <si>
    <t>1.470,00</t>
  </si>
  <si>
    <t>B54892914 - CREA 360, S.L. - ES</t>
  </si>
  <si>
    <t>2021/4687X</t>
  </si>
  <si>
    <t>Proyecto terminal logística ferroviaria</t>
  </si>
  <si>
    <t>3.045,00</t>
  </si>
  <si>
    <t>08-11-2021</t>
  </si>
  <si>
    <t>B27721323 - TEIRLOG INGENIERIA SL - ES</t>
  </si>
  <si>
    <t>2021/4688B</t>
  </si>
  <si>
    <t>Acondicionamiento de sala para familuias en la residencia Primitivo Mielgo Rodríguez</t>
  </si>
  <si>
    <t>1,86</t>
  </si>
  <si>
    <t>20.775,40</t>
  </si>
  <si>
    <t>4.362,83</t>
  </si>
  <si>
    <t>09-11-2021</t>
  </si>
  <si>
    <t>B47489737 - HERVILLA CONSTRUCCIONES Y REHABILITACIONES - ES</t>
  </si>
  <si>
    <t>2021/4704G</t>
  </si>
  <si>
    <t>Suministro e instalación de 8 aparatos con bomba de calor y frio en naves y vestuarios municipales</t>
  </si>
  <si>
    <t>8.668,86</t>
  </si>
  <si>
    <t>1.820,46</t>
  </si>
  <si>
    <t>05-11-2021</t>
  </si>
  <si>
    <t>B47702683 - SATECMA. - ES</t>
  </si>
  <si>
    <t>2021/4962D</t>
  </si>
  <si>
    <t>Pérgola elíptica parque infantil calle Santa María de los Huertos</t>
  </si>
  <si>
    <t>38.472,48</t>
  </si>
  <si>
    <t>8.079,22</t>
  </si>
  <si>
    <t>14-12-2021</t>
  </si>
  <si>
    <t>2021/4964B</t>
  </si>
  <si>
    <t>Pista multideporte calle Los Barreros</t>
  </si>
  <si>
    <t>14.995,48</t>
  </si>
  <si>
    <t>3.149,05</t>
  </si>
  <si>
    <t>07-12-2021</t>
  </si>
  <si>
    <t>2021/4967Z</t>
  </si>
  <si>
    <t>Adquisición leterro luminoso fachada auditorio</t>
  </si>
  <si>
    <t>5.860,00</t>
  </si>
  <si>
    <t>1.230,60</t>
  </si>
  <si>
    <t>01-12-2021</t>
  </si>
  <si>
    <t>E47709688 - MASQUEIDEAS COMUNICACION GRAFICA, C.B. - ES</t>
  </si>
  <si>
    <t>2021/4995L</t>
  </si>
  <si>
    <t>Realización de logística para sesiones del pleno</t>
  </si>
  <si>
    <t>9.917,36</t>
  </si>
  <si>
    <t>2.082,65</t>
  </si>
  <si>
    <t>21-12-2021</t>
  </si>
  <si>
    <t>B85355071 - AMBISER INNOVACIONES, S.L. - ES</t>
  </si>
  <si>
    <t>2021/5171B</t>
  </si>
  <si>
    <t>Acondicionamiento de dos salas en la plaza de toros</t>
  </si>
  <si>
    <t>2,00</t>
  </si>
  <si>
    <t>39.638,89</t>
  </si>
  <si>
    <t>8.324,17</t>
  </si>
  <si>
    <t>09-12-2021</t>
  </si>
  <si>
    <t>B47672613 - CONSTRUCCIONES-HABITABILIDAD-DISENO, S.L. - ES</t>
  </si>
  <si>
    <t>2021/5174Z</t>
  </si>
  <si>
    <t>Proyecto de urbanización de la calle José Zorrilla</t>
  </si>
  <si>
    <t>6.917,37</t>
  </si>
  <si>
    <t>1.452,65</t>
  </si>
  <si>
    <t>20-12-2021</t>
  </si>
  <si>
    <t xml:space="preserve">***3111** - CARLOS DE LA FUENTE MARTIN - ES </t>
  </si>
  <si>
    <t>2021/5297E</t>
  </si>
  <si>
    <t>Reparación de cubierta y daños por filtraciones y vandalismo en la estación de autobuses</t>
  </si>
  <si>
    <t>0,40</t>
  </si>
  <si>
    <t>39.777,26</t>
  </si>
  <si>
    <t>8.353,23</t>
  </si>
  <si>
    <t>13-12-2021</t>
  </si>
  <si>
    <t>B47690268 - SOLUCIONES INTEGRALES Y PLUS SL. - ES</t>
  </si>
  <si>
    <t>2021/5442Y</t>
  </si>
  <si>
    <t>Remoldelación de aceras</t>
  </si>
  <si>
    <t>18.409,09</t>
  </si>
  <si>
    <t>1.840,91</t>
  </si>
  <si>
    <t>22-12-2021</t>
  </si>
  <si>
    <t>B47483680 - D-TODO INGENIERIA Y DESARROLLO S.L. - ES</t>
  </si>
  <si>
    <t>2021/5502C</t>
  </si>
  <si>
    <t>Talanquera calle Logroño</t>
  </si>
  <si>
    <t>14.896,00</t>
  </si>
  <si>
    <t>3.128,16</t>
  </si>
  <si>
    <t>30-12-2021</t>
  </si>
  <si>
    <t>B47448923 - LOYU 2000 S.L. - ES</t>
  </si>
  <si>
    <t>2021/5566S</t>
  </si>
  <si>
    <t>Bancos plaza de Don Federico</t>
  </si>
  <si>
    <t>14.973,00</t>
  </si>
  <si>
    <t>3.144,33</t>
  </si>
  <si>
    <t>B59987529 - BENITO URBAN, S.L.U. - ES</t>
  </si>
  <si>
    <t>2020-0218J</t>
  </si>
  <si>
    <t>Contratos Privados</t>
  </si>
  <si>
    <t>REPRESENTACIÓN DE LA OBRA DE TEATRO EL ENJAMBRE DE LA COMPANÍA VAIVEN PRODUCCIONES DENTRO DE LA PROGRAMACIÓN DEL PRIMER SEMESTRE DE 2020 DEL AUDITORIO MUNICIPAL DE MEDINA DEL CAMPO.</t>
  </si>
  <si>
    <t>5.371,90</t>
  </si>
  <si>
    <t>1.128,10</t>
  </si>
  <si>
    <t>23-01-2020</t>
  </si>
  <si>
    <t>Si</t>
  </si>
  <si>
    <t>No</t>
  </si>
  <si>
    <t>B20615290 - VAIVEN PRODUCCIONES S.L. - ES</t>
  </si>
  <si>
    <t>LA EMPRESA ES LA PROPIETARIA DEL ESPECTACULO Y QUIEN LA DISTRIBUYE EN EXCLUSIVA POR TODO EL TERRITORIO NACIONAL._x000D_
DIA DE LA REPRESENTACIÓN: 31 DE ENERO DE 2020.</t>
  </si>
  <si>
    <t>PLATAFORMA DE CONTRATACIÓN DEL ESTADO</t>
  </si>
  <si>
    <t>2020-0307X</t>
  </si>
  <si>
    <t>REPRESENTACIÓN DEL ESPECTÁCULO DE CIRCO DREAMS JOURNEY DEL GRAN CIRCO ACROBÁTICO DE CHINA PARA REPRESENTARLO EN LA PROGRAMACIÓN DEL PRIMER SEMESTRE DE 2020 DEL AUDITORIO MUNICIPAL DE MEDINA DEL CAMPO.</t>
  </si>
  <si>
    <t>31-01-2020</t>
  </si>
  <si>
    <t>B42651299 - PLANETA FAMA S.L.U. - ES</t>
  </si>
  <si>
    <t>MOTIVACIÓN DE LA ADJUDICACIÓN: LA EMPRESA PLANETA FAMA S.L.U. REPRESENTA EN EXCLUSIVA AL GRAN CIRCO ACROBÁTICO DE CHINA EN EL TERRITORIO NACIONAL._x000D_
DÍA DE LA REPRESENTACIÓN: 9 DE FEBRERO DE 2020.</t>
  </si>
  <si>
    <t>2020-0399X</t>
  </si>
  <si>
    <t>ELABORACIÓN DE UN INFORME JURÍDICO EXTERNO SEGÚN LO ACORDADO POR LA COMISIÓN EXPECÍFICA NO PERMANENTE DE INVESTIGACIÓN CREADA POR ACUERDO DE PLENO DE 27 DE NOVIEMBRE DE 2019.</t>
  </si>
  <si>
    <t>0,50</t>
  </si>
  <si>
    <t>1.132,08</t>
  </si>
  <si>
    <t>237,73</t>
  </si>
  <si>
    <t>26-02-2020</t>
  </si>
  <si>
    <t>***2424** - Mª DE LAS MERCEDES GARCÍA CAÑAS - ES</t>
  </si>
  <si>
    <t>2020-0647M</t>
  </si>
  <si>
    <t>REDACCIÓN DE LA DOCUMENTACIÓN TÉCNICA DEL HOSPITAL SIMON RUIZ PARA LA SOLICITUD DE AYUDAS DENTRO DEL PROGRAMA DEL 1,5% CULTURAL DEL MINISTERIO DE FOMENTO.</t>
  </si>
  <si>
    <t>1.785,00</t>
  </si>
  <si>
    <t>***1751** - ANTONIO PANIAGUA GARCIA - ES</t>
  </si>
  <si>
    <t>2020-0022J</t>
  </si>
  <si>
    <t>SUMINISTRO EN RÉGIMEN DE ALQUILER DE TRES CARROZAS TEMÁTICAS PARA LA CABALGATA DE REYES DENTRO DE LA PROGRAMACIÓN DE LAS NAVIDADES BLANCAS 2019-2020.</t>
  </si>
  <si>
    <t>12.570,00</t>
  </si>
  <si>
    <t>2.639,70</t>
  </si>
  <si>
    <t>07-01-2020</t>
  </si>
  <si>
    <t>B20591798 - IÑAKI BECERRA,S.L. - ES</t>
  </si>
  <si>
    <t>2020-0023Z</t>
  </si>
  <si>
    <t>SERVICIOS Y SUMINISTRO PARA LA INSTALACIÓN Y DESMONTAJE DE 30 ARCOS DE LUZ DE ALUMBRADO ORNAMENTAL PROPIEDAD DEL AYUNTAMIENTO DE MEDINA DEL CAMPO Y EN EL ALQUILER, INSTALACIÓN Y DESMONTAJE DE 15 ARCOS DE ALUMBRADO ORNAMENTAL PARA ILUMINACIÓN NAVIDEÑA.</t>
  </si>
  <si>
    <t>6.300,00</t>
  </si>
  <si>
    <t>1.323,00</t>
  </si>
  <si>
    <t>08-01-2020</t>
  </si>
  <si>
    <t>B37059888 - ELECTRICIDAD CARMELO PLAZA, S.L. - ES</t>
  </si>
  <si>
    <t>2020-1375S</t>
  </si>
  <si>
    <t>REFORMA DE DOS BAÑOS DE LAS AULAS DE INFANTIL EN EL COLEGIO PÚBLICO OBISPO BARRIENTOS, SUSTITUYENDO ENCIMERAS, LAVABOS Y RENOVANDO EL PAVIMENTO PARA ADAPTANDO A NIÑOS/AS HASTA LOS 6 AÑOS.</t>
  </si>
  <si>
    <t>11.239,60</t>
  </si>
  <si>
    <t>2.360,32</t>
  </si>
  <si>
    <t>04-06-2020</t>
  </si>
  <si>
    <t>***3595** - Francisco E. Martín González. FRANCISCO MARTIN-REFORMA INTEGRAL - ES</t>
  </si>
  <si>
    <t>2020-1461D</t>
  </si>
  <si>
    <t>EVALUACIÓN POR EL SERVICIO SANITARIO DEL SERVICIO AJENO DE PREVENCIÓN DE RIESGOS LABORALES DEL AYUNTAMIENTO DE MEDINA DEL CAMPO DE LOS EMPLEADOS PÚBLICOS QUE TIENEN LA CONSIDERACIÓN DE "GRUPOS VULNERABLES PARA EL COVID-19" EN CUMPLIMIENTO DE LO ESTABLECIDO EN EL PROCEDIMIENTO DE ACTUACIÓN PARA LOS SERVICIOS DE PREVENCIÓN DE RIESGOS LABORALES FRENTE A LA EXPOSICIÓN AL SARS-COV-2-COVID 19 DEL MINISTERIO DE SANIDAD.</t>
  </si>
  <si>
    <t>09-06-2020</t>
  </si>
  <si>
    <t>B98844574 - ASPY PREVENCIÓN SLU - ES</t>
  </si>
  <si>
    <t xml:space="preserve">NO SE SUPERA EL AÑO POR CUANTO DICHAS EVALUACIONES HAN DE EFECTUARSE CON CARÁCTER PREVIO A LA REINCORPORACIÓN PRESENCIAL, ESTANDO PREVISTO EN LA INSTRUCCIÓN DE ALCALDÍA DE 1 DE JUNIO DE 2020 QUE LA MISMA, COMO PRONTO, SE PRODUCIRÁ EN LA FASE 2 DEL PROCESO DE DESESCALADA (PREVISIBLEMENTE A PARTIR DEL 8 DE JUNIO DE 2020). 45€/EVALUACIÓN.
EVALUACIONES PREVISIBLES: 80.
</t>
  </si>
  <si>
    <t>2020-1501A</t>
  </si>
  <si>
    <t>REPOSICIÓN DE ELEMENTOS Y MAQUINARIA DE PISCINA CUBIERTA TRAS INUNDACIÓN PLANTA BAJA 08/09/2019: ESTACIÓN AUTOMATIZACIÓN, MÓDULOS DE AMPLIACIÓN DE SEÑALES DE CENTRALITA Y PUESTA EN MARCHA DE LA ESTACIÓN COMPLETA; GP VERTI CON VARIADOR 1,5 KW; CIRCULADOR ROTOR SECO ACS; BOMBA DEPURADORA PISCINA GRANDE 11 KW; BOMBA-MOTOR DEPURADORA PISCINA PEQUEÑA (2 MOTORES) Y BOMBA ACHIQUE 42 M2/H (2 BOMBAS).</t>
  </si>
  <si>
    <t>13.991,00</t>
  </si>
  <si>
    <t>2.938,11</t>
  </si>
  <si>
    <t>22-06-2020</t>
  </si>
  <si>
    <t>B47702683 - SERVICIO DE ASISTENCIA TÉCNICA MATILLA BUENO Y GARCÍA SL - ES</t>
  </si>
  <si>
    <t>2020-1524A</t>
  </si>
  <si>
    <t>ADQUISICIÓN DE MEDIOS MATERIALES PARA COMPOSTAJE: 100 COMPOSTERAS DOMÉSTICAS, 15 COMPOSTERAS COMUNITARIAS (CADA UNA 3M3) Y 1 BIOTRITURADORA DE RESTOS LEÑOSOS.</t>
  </si>
  <si>
    <t>12.144,63</t>
  </si>
  <si>
    <t>2.550,37</t>
  </si>
  <si>
    <t>16-06-2020</t>
  </si>
  <si>
    <t>***3693** - OSCAR MANUEL MONTOUTO GONZÁLEZ - ES</t>
  </si>
  <si>
    <t>2020-1530D</t>
  </si>
  <si>
    <t>IMPARTICIÓN  DEL PROGRAMA FORMATIVO SOBRE COMPOSTAJE.</t>
  </si>
  <si>
    <t>4,00</t>
  </si>
  <si>
    <t>5.125,00</t>
  </si>
  <si>
    <t>19-06-2020</t>
  </si>
  <si>
    <t>***9499** - JOSE LUIS YUSTOS GUTIÉRREZ - ES</t>
  </si>
  <si>
    <t>2020-0115W</t>
  </si>
  <si>
    <t>REALIZACIÓN DEL PROGRAMA DE PREVENCIÓN FAMILIAR SELECTIVA DÉDALO.</t>
  </si>
  <si>
    <t>6.066,00</t>
  </si>
  <si>
    <t>16-01-2020</t>
  </si>
  <si>
    <t>G47366877 - FUNDACIÓN ALDABA (PROYECTO HOMBRE VALLADOLID) - ES</t>
  </si>
  <si>
    <t>2020-845L1</t>
  </si>
  <si>
    <t>SERVICIO DE LIMPIEZA EN DEPENDENCIAS MUNICIPALES DE MEDINA DEL CAMPO, RODILANA Y GOMEZNARRO.</t>
  </si>
  <si>
    <t>9.633,34</t>
  </si>
  <si>
    <t>2.023,00</t>
  </si>
  <si>
    <t>13-03-2020</t>
  </si>
  <si>
    <t>A47365150 - GESTIÓN SERVICIOS INTEGRALES GESEIN SA - ES</t>
  </si>
  <si>
    <t>2020-845L2</t>
  </si>
  <si>
    <t>06-04-2020</t>
  </si>
  <si>
    <t>TRAMITACIÓN DE EMERGENCIA POR CRISIS SANITARIA.</t>
  </si>
  <si>
    <t>2020-845L3</t>
  </si>
  <si>
    <t>07-05-2020</t>
  </si>
  <si>
    <t>2020-0663K</t>
  </si>
  <si>
    <t>SUMINISTRO EN RÉGIMEN DE ALQUILER DE LA INFRAESTRUCTURA FERIAL (INCLUIDO MONTAJE Y DESMONTAJE) PARA LA CELEBRACIÓN DE LOS CERTÁMENES DESDE ABRIL HASTA JUNIO Y DE VALLADO PERIMETRAL TANTO PARA LA INFRAESTRUCTURA FERIAL COMO PARA LA FERIA IMPERIALES Y COMUNEROS DEL MES DE AGOSTO DE 2020.</t>
  </si>
  <si>
    <t>13.806,00</t>
  </si>
  <si>
    <t>2.899,26</t>
  </si>
  <si>
    <t>02-03-2020</t>
  </si>
  <si>
    <t>B47330568 - CREMIAL SL - ES</t>
  </si>
  <si>
    <t>RESOLUCIÓN DEL CONTRATO DEBIDO A LA SUSPENSIÓN DE LOS EVENTOS OCASIONADA POR LA CRISIS SANITARIA MEDIANTE DECRETO Nº 2020/1169 DE 26.06.2020, PUBLICADO EN LA PCSP EL 29.07.2020.</t>
  </si>
  <si>
    <t>2020-1048X</t>
  </si>
  <si>
    <t>CONTRATACIÓN DE LA PÓLIZA DE SEGURO QUE SEA NECESARIA SUSCRIBIR PARA DAR LA OPORTUNA E IDÓNEA COBERTURA A LOS RIESGOS PATRIMONIALES (CONTINENTE Y CONTENIDO) DE TODOS LOS BIENES INMUEBLES Y MUEBLES QUE INTEGRAN EL PATRIMONIO DEL AYUNTAMIENTO DE MEDINA DEL CAMPO.</t>
  </si>
  <si>
    <t>11.178,07</t>
  </si>
  <si>
    <t>2.922,11</t>
  </si>
  <si>
    <t>05-05-2020</t>
  </si>
  <si>
    <t>G08171407 - FIATC, MUTUA DE SEGUROS Y REASEGUROS - ES</t>
  </si>
  <si>
    <t>PLAZO DE EJECUCIÓN: DEL 1 DE JUNIO AL 30 DE SEPTIEMBRE DE 2020.</t>
  </si>
  <si>
    <t>2020-1379L</t>
  </si>
  <si>
    <t>PROMOCIÓN Y VENTA ON-LINE DE FORMA ILIMITADA PARA TODAS LAS EMPRESAS DE MEDINA DEL CAMPO QUE DESEEN PARTICIPAR, A TRAVÉS DE WWW.MEDINASHOPPING.ES Y SU FACEBOOK, PREVIA CONTRATACIÓN DE LOS SERVIDORES NECESARIOS, ALOJAMIENTO Y DOMINIO.</t>
  </si>
  <si>
    <t>01-06-2020</t>
  </si>
  <si>
    <t>***9241** - FRANCISCO JAVIER DEL PINO NAVARRO - ES</t>
  </si>
  <si>
    <t>DURACIÓN: 7 MESES, DE JUNIO A DICIEMBRE DE 2020.</t>
  </si>
  <si>
    <t>2020-1589E</t>
  </si>
  <si>
    <t>REPARACIÓN Y EJECUCIÓN DE PARTE DEL MURO PERIMETRAL DE CERRAMIENTO DEL POLIDEPORTIVO PABLO CÁCERES E INSTALACIÓN DE ILUMINACIÓN PREEXISTENTE AL DERRUMBAMIENTO PROVOCADO POR EL VENDAVAL DE 21/12/2019.</t>
  </si>
  <si>
    <t>14.017,80</t>
  </si>
  <si>
    <t>2.943,74</t>
  </si>
  <si>
    <t>30-06-2020</t>
  </si>
  <si>
    <t>B47672613 - CONSTRUCCIONES HABITABILIDAD DISEÑO SL - ES</t>
  </si>
  <si>
    <t>2018-3492A</t>
  </si>
  <si>
    <t>REPARACIONES EN EL ASFALTADO DEL ÁREA DE TRANSPORTE PROVOCADAS POR EL VERTIDO DE IBERSNACKS SOBRE LAS OBRAS DE "CANALIZACIÓN DEL ARROYO DE LA VEGA O ADAJUELA A SU PASO POR EL SG-28, AREA DE TRANSPORTE Y URBANIZACIÓN DE SU ZONA ESTE", FASE I.</t>
  </si>
  <si>
    <t>0,75</t>
  </si>
  <si>
    <t>18.343,50</t>
  </si>
  <si>
    <t>3.852,14</t>
  </si>
  <si>
    <t>20-05-2020</t>
  </si>
  <si>
    <t>B47771027 - CREALIA CONSTRUCCIÓN XXI, SL - ES</t>
  </si>
  <si>
    <t>LA EMPRESA ES LA PROPIETARIA DEL ESPECTACULO Y QUIEN LA DISTRIBUYE EN EXCLUSIVA POR TODO EL TERRITORIO NACIONAL.
DIA DE LA REPRESENTACIÓN: 31 DE ENERO DE 2020.</t>
  </si>
  <si>
    <t>MOTIVACIÓN DE LA ADJUDICACIÓN: LA EMPRESA PLANETA FAMA S.L.U. REPRESENTA EN EXCLUSIVA AL GRAN CIRCO ACROBÁTICO DE CHINA EN EL TERRITORIO NACIONAL.
DÍA DE LA REPRESENTACIÓN: 9 DE FEBRERO DE 2020.</t>
  </si>
  <si>
    <t xml:space="preserve"> ELABORACIÓN DE UN INFORME JURÍDICO EXTERNO SEGÚN LO ACORDADO POR LA COMISIÓN EXPECÍFICA NO PERMANENTE DE INVESTIGACIÓN CREADA POR ACUERDO DE PLENO DE 27 DE NOVIEMBRE DE 2019.</t>
  </si>
  <si>
    <t>CONTRATO MENOR DE SUMINISTRO EN RÉGIMEN DE ALQUILER DE TRES CARROZAS TEMÁTICAS PARA LA CABALGATA DE REYES DENTRO DE LA PROGRAMACIÓN DE LAS NAVIDADES BLANCAS 2019-2020.</t>
  </si>
  <si>
    <t>INSTALACIÓN Y DESMONTAJE DE 30 ARCOS DE LUZ DE ALUMBRADO ORNAMENTAL PROPIEDAD DEL AYUNTAMIENTO DE MEDINA DEL CAMPO Y EN EL ALQUILER, INSTALACIÓN Y DESMONTAJE DE 15 ARCOS DE ALUMBRADO ORNAMENTAL PARA ILUMINACIÓN NAVIDEÑA.</t>
  </si>
  <si>
    <t>No se supera el año por cuanto dichas evaluaciones han de efectuarse con carácter previo a la reincorporación presencial, estando previsto en la Instrucción de Alcaldía de 1 de junio de 2020 que la misma, como pronto, se producirá en la Fase 2 del proceso de desescalada (previsiblemente a partir del 8 de junio de 2020).
45€/evaluación. Evaluaciones previsibles: 80.</t>
  </si>
  <si>
    <t>2020-115W</t>
  </si>
  <si>
    <t>2020-0845L 1</t>
  </si>
  <si>
    <t>2020-0845L 2</t>
  </si>
  <si>
    <t>Tramitación de emergencia por crisis sanitaria.</t>
  </si>
  <si>
    <t>2020-0845L3</t>
  </si>
  <si>
    <t>Tramitación de emergencia debido a la crisis sanitaria.</t>
  </si>
  <si>
    <t>ALQUILER DE LA INFRAESTRUCTURA FERIAL (INCLUIDO MONTAJE Y DESMONTAJE) PARA LA CELEBRACIÓN DE LOS CERTÁMENES DESDE ABRIL HASTA JUNIO Y DE VALLADO PERIMETRAL TANTO PARA LA INFRAESTRUCTURA FERIAL COMO PARA LA FERIA IMPERIALES Y COMUNEROS DEL MES DE AGOSTO DE 2020.</t>
  </si>
  <si>
    <t>PÓLIZA DE SEGURO QUE SEA NECESARIA SUSCRIBIR PARA DAR LA OPORTUNA E IDÓNEA COBERTURA A LOS RIESGOS PATRIMONIALES (CONTINENTE Y CONTENIDO) DE TODOS LOS BIENES INMUEBLES Y MUEBLES QUE INTEGRAN EL PATRIMONIO DEL AYUNTAMIENTO DE MEDINA DEL CAMPO</t>
  </si>
  <si>
    <t>Plazo de ejecución: del 1 de Junio al 30 de septiembre de 2020.</t>
  </si>
  <si>
    <t>REPARACIONES EN EL ASFALTADO DEL ÁREA DE TRANSPORTE PROVOCADAS POR EL VERTIDO DE IBERSNACKS SOBRE LAS OBRAS DE "CANALIZACIÓN DEL ARROYO DE LA VEGA O ADAJUELA A SU PASO POR EL SG-28, AREA DE TRANSPORTE Y URBANIZACIÓN DE SU ZONA ESTE" EN MEDINA DEL CAMPO, FASE I.</t>
  </si>
  <si>
    <t>2020-2096T</t>
  </si>
  <si>
    <t>ACTUACIÓN DE LOS GRUPOS MUSICALES CAÑONEROS Y LOS PICHAS EL DÍA 1 DE SEPTIEMBRE DE 2020.</t>
  </si>
  <si>
    <t>6.100,00</t>
  </si>
  <si>
    <t>1.281,00</t>
  </si>
  <si>
    <t>27-07-2020</t>
  </si>
  <si>
    <t>B47469283 - ESPECTÁCULOS MONGE SL - ES</t>
  </si>
  <si>
    <t>No se solicitan tres presupuestos ya que ESPECTÁCULOS MONGE S.L. ostenta los derechos exclusivos de la realización del concierto en Medina del Campo.
Debido a la crisis sanitaria ocasionada por la COVID-19 mediante decreto del Alcaldía 2020/1804 de fecha 10.09.2020, se resuelve aplazar la celebración del concierto al año 2021.</t>
  </si>
  <si>
    <t>2020-3857J</t>
  </si>
  <si>
    <t>PROYECTO EUROPEO YOUTH AGENDA 2027 (ACTIVIDADES ENTREGABLES EN EL MARCO DEL PROYECTO ERASMUS+VIRAGO, -DIRECCIÓN Y ORIENTACIÓN DE DEBATES Y CAPACITACIONES RELACIONADAS SOBRE LAS POLÍTICAS PÚBLICAS JUVENILES Y EL LIDERAZGO DE LAS MUJERES JÓVENES).</t>
  </si>
  <si>
    <t>7.450,00</t>
  </si>
  <si>
    <t>1.564,50</t>
  </si>
  <si>
    <t>29-10-2020</t>
  </si>
  <si>
    <t>B54844402 - Pymexporto Consultores S.L. - ES</t>
  </si>
  <si>
    <t>2020-3981E</t>
  </si>
  <si>
    <t>REALIZACIÓN DE 1.000 EJEMPLARES IMPRESOS Y EN FORMATO DIGITAL DE LA "GUÍA DE RECURSOS SOCIALES", ADAPTADOS A PERSONAS CON DIVERSIDAD FUNCIONAL.</t>
  </si>
  <si>
    <t>6.425,00</t>
  </si>
  <si>
    <t>1.349,25</t>
  </si>
  <si>
    <t>10-11-2020</t>
  </si>
  <si>
    <t>B47546932 - GREMIOS S.L. - ES</t>
  </si>
  <si>
    <t>2020-4054A</t>
  </si>
  <si>
    <t>REDACCIÓN DE INFORME DE EVALUACIÓN DEL ESTADO Y PROPUESTA DE MEJORA Y MANTENIMIENTO DE LAS INSTALACIONES DEL EDIFICIO DE LA PISCINA CUBIERTA MUNICIPAL EN MEDINA DEL CAMPO.</t>
  </si>
  <si>
    <t>5.120,00</t>
  </si>
  <si>
    <t>1.075,20</t>
  </si>
  <si>
    <t>G47382056 - Fundación General de la Universidad de Valladolid - ES</t>
  </si>
  <si>
    <t>No se han solicitado tres presupuestos debido a que dada la especifidad técnica de los trabajos resulta conveniente consultar a técnicos especialistas en la materia.</t>
  </si>
  <si>
    <t>2020-4062B</t>
  </si>
  <si>
    <t>LA REDACCIÓN DE PROYECTO BÁSICO Y DE EJECUCIÓN, ESTUDIOS TOPOGRÁFICOS Y GEOTÉCNICOS, ESTUDIO DE SEGURIDAD Y SALUD, DIRECCIÓN FACULTATIVA DE OBRAS Y COORDINACIÓN DE SEGURIDAD Y SALUD DURANTE SU EJECUCIÓN DE OBRAS DE URBANIZACIÓN DE LA CALLE LOGROÑO</t>
  </si>
  <si>
    <t>9.600,40</t>
  </si>
  <si>
    <t>2.016,08</t>
  </si>
  <si>
    <t>11-11-2020</t>
  </si>
  <si>
    <t>B47645932 - Ingenia Ingeniería Aplicada S.L. - ES</t>
  </si>
  <si>
    <t>2020-4283W</t>
  </si>
  <si>
    <t>REDACCIÓN DEL PROYECTO BÁSICO Y DE EJECUCIÓN, Y ESTUDIO DE SEGURIDAD Y SALUD DE OBRAS DE REHABILITACIÓN ENERGÉTICA DEL EDIFICIO DE LA PISCINA CUBIERTA MUNICIPAL DE MEDINA DEL CAMPO.</t>
  </si>
  <si>
    <t>2.940,00</t>
  </si>
  <si>
    <t>18-11-2020</t>
  </si>
  <si>
    <t>B47562970 - Reuqav Ingenieros S.L. - ES</t>
  </si>
  <si>
    <t>Duración: 25 días naturales.</t>
  </si>
  <si>
    <t>2020-1751D</t>
  </si>
  <si>
    <t>ASISTENCIA TÉCNICA PARA LA LICITACIÓN DEL CONTRATO DE CONCESIÓN DE OBRAS DE LA RESIDENCIA PARA PERSONAS MAYORES DE MEDINA DEL CAMPO</t>
  </si>
  <si>
    <t>7.461,00</t>
  </si>
  <si>
    <t>1.566,81</t>
  </si>
  <si>
    <t>14-08-2020</t>
  </si>
  <si>
    <t>B47742143 - Nuevos Tiempos Consultores, S.L. NUTCO - ES</t>
  </si>
  <si>
    <t>2020-2932P</t>
  </si>
  <si>
    <t>SISTEMAS DE CUANTIFICACIÓN DE ALIVIOS PARA INSTALAR EN 13 PUNTOS DE DESBORDAMIENTOS DE LA RED DE SANEAMIENTO MUNICIPAL DE MEDINA DEL CAMPO.</t>
  </si>
  <si>
    <t>9.166,70</t>
  </si>
  <si>
    <t>1.925,01</t>
  </si>
  <si>
    <t>17-09-2020</t>
  </si>
  <si>
    <t>B26358036 - Microcom Sistemas modulares S.L. - ES</t>
  </si>
  <si>
    <t>Duración: dos semanas.</t>
  </si>
  <si>
    <t>2020-3300P</t>
  </si>
  <si>
    <t>LIMPIEZA DE DOS AULAS, ZONAS COMUNES Y BAÑOS DEL CENTRO CULTURAL INTEGRADO PARA USO DE ALUMNOS DE LA ESCUELA DE MÚSICA.</t>
  </si>
  <si>
    <t>9,00</t>
  </si>
  <si>
    <t>5.329,58</t>
  </si>
  <si>
    <t>1.119,22</t>
  </si>
  <si>
    <t>02-10-2020</t>
  </si>
  <si>
    <t>A47365150 - Geisein, S.A - ES</t>
  </si>
  <si>
    <t>Duración: 9 meses. Curso escolar 2020-2021.</t>
  </si>
  <si>
    <t>2020-4397R</t>
  </si>
  <si>
    <t>MASCARILLAS FFP2 CON CARGO AL 2º FONDO EXTRAORDINARIO COVID</t>
  </si>
  <si>
    <t>12.396,00</t>
  </si>
  <si>
    <t>03-12-2020</t>
  </si>
  <si>
    <t>B47305115 - BAUCENTRO MEDINA S.L. - ES</t>
  </si>
  <si>
    <t>El contrato menor de suministro se adjudicó mediante decreto de Alcaldía nº 2020/2942, de 3 de diciembre de 2020 por importe de 14.999,16 €. Advertido error  en el importe (Real Decreto-ley 15/2020, de 21 de abril, que establece el tipo impositivo del IVA del cero por ciento para este tipo de suministro), se modifica mediante decreto 2020/3048 de 11 de diciembre de 2020.</t>
  </si>
  <si>
    <t>2020-3378V</t>
  </si>
  <si>
    <t>MOBILIARIO DEL CENTRO DE DESARROLLO ECONÓMICO SIMÓN RUIZ: 16 BIOMBOS, 27 MESAS Y 155 SILLAS.</t>
  </si>
  <si>
    <t>8.239,67</t>
  </si>
  <si>
    <t>1.730,33</t>
  </si>
  <si>
    <t>08-10-2020</t>
  </si>
  <si>
    <t>A47077037 - Tiendas Castill Confort: Castill Diseño S.A. - ES</t>
  </si>
  <si>
    <t>2020-4536W</t>
  </si>
  <si>
    <t>REDACCIÓN DEL ESTUDIO DE VIABILIDAD DEL CENTRO LOGÍSTICO DE MEDINA DEL CAMPO</t>
  </si>
  <si>
    <t>10-12-2020</t>
  </si>
  <si>
    <t>B47716410 - VÉRTICE INGENIERÍA INTEGRAL S.L.L - ES</t>
  </si>
  <si>
    <t>2020-4601K</t>
  </si>
  <si>
    <t>VESTUARIO PARA LA POLICÍA LOCAL.</t>
  </si>
  <si>
    <t>8.999,62</t>
  </si>
  <si>
    <t>1.889,92</t>
  </si>
  <si>
    <t>B97611164 - INSIGNIA UNIFORMES S.L. - ES</t>
  </si>
  <si>
    <t>2020-4613X</t>
  </si>
  <si>
    <t>EJECUCIÓN DE OBRAS AMPLIACIÓN DE ACERA EN C/ DUQUE DE AHUMADA EN MEDINA DEL CAMPO</t>
  </si>
  <si>
    <t>36.750,00</t>
  </si>
  <si>
    <t>7.717,50</t>
  </si>
  <si>
    <t>15-12-2020</t>
  </si>
  <si>
    <t>2020-4634P</t>
  </si>
  <si>
    <t>ADQUISICIÓN DE FURGONETA PARA LA BRIGADA DE OBRAS Y SERVICIOS</t>
  </si>
  <si>
    <t>12.396,70</t>
  </si>
  <si>
    <t>2.603,30</t>
  </si>
  <si>
    <t>***1646** - E. Javier Martín Bruña - Talleres E. Javier Martín Bruña - ES</t>
  </si>
  <si>
    <t>2020-4713H</t>
  </si>
  <si>
    <t>4.794 MASCARILLAS TELA REUTILIZABLES PARA NIÑOS</t>
  </si>
  <si>
    <t>11.985,00</t>
  </si>
  <si>
    <t>14-12-2020</t>
  </si>
  <si>
    <t>B47799846 - ESSENCE PROFESIONAL GROUP S.L. - ES</t>
  </si>
  <si>
    <t>2020-4902T</t>
  </si>
  <si>
    <t>DESARROLLO DE LA APP Y DE LA APLICACIÓN DE REALIDAD AUMENTADA PARA MEDINA SHOPPING</t>
  </si>
  <si>
    <t>14.250,00</t>
  </si>
  <si>
    <t>2.992,50</t>
  </si>
  <si>
    <t>18-12-2020</t>
  </si>
  <si>
    <t>B74433137 - Upintelligence - ES</t>
  </si>
  <si>
    <t>2020-4791G</t>
  </si>
  <si>
    <t>RESTAURACIÓN DE LA FACHADA DEL AYUNTAMIENTO.</t>
  </si>
  <si>
    <t>29.345,62</t>
  </si>
  <si>
    <t>6.162,58</t>
  </si>
  <si>
    <t>16-12-2020</t>
  </si>
  <si>
    <t>B47452461 - SABBIA CONSERVACIÓN Y RESTAURACIÓN S.L. - ES</t>
  </si>
  <si>
    <t>2020-4927W</t>
  </si>
  <si>
    <t>REPARACIÓN Y PUESTA EN MARCHA DEL ALUMBRADO VIARIO EXISTENTE EN DOS ROTONDAS DEL POLÍGONO ESCAPARATE.</t>
  </si>
  <si>
    <t>26.447,98</t>
  </si>
  <si>
    <t>5.554,08</t>
  </si>
  <si>
    <t>B47551973 - ELECTRICIDAD BAYÓN S.L. - ES</t>
  </si>
  <si>
    <t>2020-5051B</t>
  </si>
  <si>
    <t>IMPERMEABILIZANTES DE MORTERO PARA PLAZA DE TOROS DE MEDINA DEL CAMPO</t>
  </si>
  <si>
    <t>7.959,00</t>
  </si>
  <si>
    <t>1.671,39</t>
  </si>
  <si>
    <t>30-12-2020</t>
  </si>
  <si>
    <t>B09534405 - KIMINOR - ES</t>
  </si>
  <si>
    <t>2020-5053J</t>
  </si>
  <si>
    <t>REDACCIÓN DE PROYECTO BÁSICO Y DE EJECUCIÓN Y ESTUDIO DE SEGURIDAD Y SALUD DE OBRAS DE ACONDICIONAMIENTO DEL SG-28 "ÁREA DE TRANSPORTES" 2ª Y 3ª FASE</t>
  </si>
  <si>
    <t>B34260836 - VAD INGENIEROS S.L. - ES</t>
  </si>
  <si>
    <t>El informe-propuesta del contrato menor justifica la falta de solicitud de tres ofertas por razones técnicas.</t>
  </si>
  <si>
    <t>2019/1252N</t>
  </si>
  <si>
    <t>SERVICIOS DE DIRECCIÓN Y COORDINACIÓN DE OBRA COLECTOR DE SANEMIENTO DE LA CALLE DUQUE DE AHUMADA DE MEDINA DEL CAMPO</t>
  </si>
  <si>
    <t>980,00</t>
  </si>
  <si>
    <t>205,80</t>
  </si>
  <si>
    <t>25-04-2019</t>
  </si>
  <si>
    <t>***2595** - ALFONSO BURGUEÑO RIOJA - ES</t>
  </si>
  <si>
    <t>DURACIÓN ESTIMADA: TRES SEMANAS.</t>
  </si>
  <si>
    <t>PLATAFORMA DE CONTRATACION DEL ESTADO</t>
  </si>
  <si>
    <t>2019/1350H</t>
  </si>
  <si>
    <t>CONTRATO PRIVADO: SEGURO DE VIDA Y DE ACCIDENTES</t>
  </si>
  <si>
    <t>9.175,77</t>
  </si>
  <si>
    <t>02-05-2019</t>
  </si>
  <si>
    <t>V48083521 - SURNE SEGUROS S.A. - ES</t>
  </si>
  <si>
    <t>2019/1181X</t>
  </si>
  <si>
    <t>SUMINISTRO E INSTALACION ASIENTOS DE GRADERIO CAMPO DE FUTBOL DIEGO CARBAJOSA Y ESTADIO MUNICIPAL</t>
  </si>
  <si>
    <t>11.288,69</t>
  </si>
  <si>
    <t>2.370,62</t>
  </si>
  <si>
    <t>24-04-2019</t>
  </si>
  <si>
    <t>B14029011 - DAPLAST S.L. - ES</t>
  </si>
  <si>
    <t>2019/1254Z</t>
  </si>
  <si>
    <t>OBRAS DE RECONSTRUCCION DEL MATERIAL DE RELLENO, FIRMES Y PAVIMENTO EN EL COLECTOR DE SANEAMIENTO CALLA DUQUE DE AHUMADA</t>
  </si>
  <si>
    <t>31.728,94</t>
  </si>
  <si>
    <t>6.663,08</t>
  </si>
  <si>
    <t>A47090501 - CONSTRUCCIONES AMC S.A. - ES</t>
  </si>
  <si>
    <t>2019/1162Z</t>
  </si>
  <si>
    <t>SUMINISTRO EN REGIMEN DE ALQUILER DE LA INFRAESTRUCTURA FERIAL MAYO-JUNIO Y VALLADO PERIMETRAL</t>
  </si>
  <si>
    <t>12-04-2019</t>
  </si>
  <si>
    <t>B47330568 - CREMIAL S.L. - ES</t>
  </si>
  <si>
    <t>2019/1164Q</t>
  </si>
  <si>
    <t>CONCIERTO TRIBUTO A QUEEN MAGIN QUEEN EN LAS FERIAS Y FIESTAS DE SAN ANTOLÍN 2019</t>
  </si>
  <si>
    <t>5.300,00</t>
  </si>
  <si>
    <t>1.113,00</t>
  </si>
  <si>
    <t>B47469283 - ESPECTACULOS MONGE S.L. - ES</t>
  </si>
  <si>
    <t>2019/1250x</t>
  </si>
  <si>
    <t>SUMINISTRO E INSTALACION DE CANASTA MECANIZADA ABATIBLE EN PABELLON PABLO CACERES</t>
  </si>
  <si>
    <t>5.582,02</t>
  </si>
  <si>
    <t>1.172,22</t>
  </si>
  <si>
    <t>A47588074 - GRUPO B2 SPORT EQUIPAMIENTOS DEPORTIVOS S.A. - ES</t>
  </si>
  <si>
    <t>2019/1245M</t>
  </si>
  <si>
    <t>OBRAS DE RECONSTRUCCION DEL MATERIAL DE RELLENO, FIRMES Y PAVIMENTO EN EL COLECTOR DE SANEAMIENTO CALLE DUQUE DE AHUMADA</t>
  </si>
  <si>
    <t>2019/1353K</t>
  </si>
  <si>
    <t>SUMINISTRO PARA LA ADQUISICION DE 6 NOVILLOS DE LA GANADERIA CARLOS NUÑEZ PARA LOS FESTEJOS TAURINOS POPULARES DE LAS FERIAS Y FIESTAS DE SAN ANTOLIN 2019</t>
  </si>
  <si>
    <t>0,26</t>
  </si>
  <si>
    <t>3.024,00</t>
  </si>
  <si>
    <t>B41227026 - CAÑADAVEJER S.L. - ES</t>
  </si>
  <si>
    <t>2019/1808Q</t>
  </si>
  <si>
    <t>EVALUACION DEL PLAN DE IGUALDAD DE OPORTUNIDADES ENTRE MUJERES Y HOMBRES DEL MUNICIPIO DE MEDINA DEL CAMPO Y DIAGNOSTICO DE LA SITUACION ACTUAL</t>
  </si>
  <si>
    <t>4.850,00</t>
  </si>
  <si>
    <t>1.018,50</t>
  </si>
  <si>
    <t>07-06-2019</t>
  </si>
  <si>
    <t>A47310941 - TELECYL S.A. - ES</t>
  </si>
  <si>
    <t>2019/1559C</t>
  </si>
  <si>
    <t>SUMINISTRO PARA LA ADQUISICION DE UN TORO DE LA GANADERIA ANTONIO LOPEZ GIBAJA PARA EL FESTEJO TORO DE LA FERIA 2019</t>
  </si>
  <si>
    <t>5.000,00</t>
  </si>
  <si>
    <t>1.050,00</t>
  </si>
  <si>
    <t>16-05-2019</t>
  </si>
  <si>
    <t>***2620** - GANADERIA ANTONIO LOPEZ GIBAJA - ES</t>
  </si>
  <si>
    <t>2019/5R</t>
  </si>
  <si>
    <t>SERVICIOS CONSISTENTE EN LA REALIZACION DE DOS PROGRAMAS DE PREVENCION FAMILIAR SELECTIVA DEDALO</t>
  </si>
  <si>
    <t>24-01-2019</t>
  </si>
  <si>
    <t>G47366877 - FUNDACION ALDABA - ES</t>
  </si>
  <si>
    <t>2019/40T</t>
  </si>
  <si>
    <t>INSTALACION Y DESMONTAJE DE LOS ARCOS DEL ALUMBRADO ORNAMENTAL PARA LA ILUMINACION NAVIDEÑA DENTRO DE LA PROGRAMACION DE LAS NAVIDADES BLANCAS 2018-2019</t>
  </si>
  <si>
    <t>9.960,00</t>
  </si>
  <si>
    <t>2.091,60</t>
  </si>
  <si>
    <t>31-01-2019</t>
  </si>
  <si>
    <t>B47551973 - ELECTRICIDAD BAYON S.L. - ES</t>
  </si>
  <si>
    <t>2019/1531S</t>
  </si>
  <si>
    <t>EJECUCION DE OBRA DE REASFALTADO DE LA CALLE LAS FAROLAS, Dª LEONOR, MOREJON, TORRE DE FRAGÜEL Y MEDINA DE POMAR</t>
  </si>
  <si>
    <t>39.350,00</t>
  </si>
  <si>
    <t>8.263,50</t>
  </si>
  <si>
    <t>14-05-2019</t>
  </si>
  <si>
    <t>A47015409 - COLLOSA, CONSTRUCCIONES Y OBRAS LLORENTE S.A. - ES</t>
  </si>
  <si>
    <t>2019/41R</t>
  </si>
  <si>
    <t>ALQUILER DE CUATRO CARROZAS TEMATICAS PARA LA PROGRAMACIÓN DE LAS NAVIDADES BLANCAS 2018-2019</t>
  </si>
  <si>
    <t>11.250,00</t>
  </si>
  <si>
    <t>2.362,50</t>
  </si>
  <si>
    <t>28-01-2019</t>
  </si>
  <si>
    <t>B49242357 - FONCALTOROS S.L. (CARROZAS TAURO) - ES</t>
  </si>
  <si>
    <t>2019/39E</t>
  </si>
  <si>
    <t>ACTUACION DE LA COMPAÑIA MARACAIBO CON EL PASACALLES "CABALLOS LUMINOSOS" EN LA CABALGATA DE REYES 2019 DENTRO DE LA PROGRAMACION DE LAS NAVIDADES BLANCAS 2018-2019</t>
  </si>
  <si>
    <t>6.400,00</t>
  </si>
  <si>
    <t>1.344,00</t>
  </si>
  <si>
    <t>B37271012 - PRODUCCIONES TRES S.L. - ES</t>
  </si>
  <si>
    <t>2019/1380W</t>
  </si>
  <si>
    <t>SUMINISTRO PARA LA ADQUISICION DE SEIS NOVILLOS DE LA GANADERIA JOSE LUIS PEREDA PARA LAS FIESTAS DE SAN ANTOLIN 2019</t>
  </si>
  <si>
    <t>14.800,00</t>
  </si>
  <si>
    <t>1.554,00</t>
  </si>
  <si>
    <t>06-05-2019</t>
  </si>
  <si>
    <t>***0284** - JOSE LUIS PEREDA LOPEZ - ES</t>
  </si>
  <si>
    <t>2019/335G</t>
  </si>
  <si>
    <t>REPRESENTACION DE LA OBRA "LA STRADA"</t>
  </si>
  <si>
    <t>8.200,00</t>
  </si>
  <si>
    <t>1.722,00</t>
  </si>
  <si>
    <t>07-02-2019</t>
  </si>
  <si>
    <t>B80122187 - CONCHA BUSTO PRODUCCION Y DISTRIBUCION S.L. - ES</t>
  </si>
  <si>
    <t>2019/2896T</t>
  </si>
  <si>
    <t>SEGUROS DE FESTEJOS TAURINOS POPULARES SAN ANTOLÍN 2019</t>
  </si>
  <si>
    <t>0,27</t>
  </si>
  <si>
    <t>8.358,00</t>
  </si>
  <si>
    <t>30-08-2019</t>
  </si>
  <si>
    <t>B47041942 - CIFUENTES Y JUNQUERA CORREDURIA DE SEGUROS S.L. - ES</t>
  </si>
  <si>
    <t>2019/2894K</t>
  </si>
  <si>
    <t>ENCABESTRAMIENTO DE GANADO Y ALQUILER DE BUEYES PARA LOS FESTEJOS TAURINOS POPULARES DE LAS FERIAS Y FIESTAS DE SAN ANTOLÍN 2019</t>
  </si>
  <si>
    <t>3.097,50</t>
  </si>
  <si>
    <t>E49161706 - MAYORAL C.B. - ES</t>
  </si>
  <si>
    <t>2019/2556M</t>
  </si>
  <si>
    <t>REALIZACIÓN DEL ESPECTÁCULO "EXCALIBUR, LLEGA LA LEYENDA", DENTRO DE LA PROGRAMACIÓN DE LA FERIA RENACENTISTA 2019</t>
  </si>
  <si>
    <t>16-08-2019</t>
  </si>
  <si>
    <t>B53939609 - LEGEND ESPECIALISTAS S.L. - ES</t>
  </si>
  <si>
    <t>PRECIO DE ADJUDICACIÓN: TOTALIDAD DE LOS INGRESOS OBTENIDOS CON LA TAQUILLA DEL ESPECTÁCULO.</t>
  </si>
  <si>
    <t>2019/2573E</t>
  </si>
  <si>
    <t>INSTALACIÓN DE 30 ARCOS DE LUCES PROPIEDAD DEL AYUNTAMIENTO Y ALQUILER E INSTALACIÓN DE 20 ARCOS DE LUCES PARA LAS FERIAS Y FIESTAS DE SAN ANTOLÍN 2019</t>
  </si>
  <si>
    <t>7.100,00</t>
  </si>
  <si>
    <t>1.491,00</t>
  </si>
  <si>
    <t>B37059888 - ELECTRICIDAD CARMELO PLAZA S.L. - ES</t>
  </si>
  <si>
    <t>PLAZO DE EJECUCIÓN: DEL 1 AL 8 DE SEPTIEMBRE DE 2019</t>
  </si>
  <si>
    <t>2019/2819S</t>
  </si>
  <si>
    <t>DESARROLLO DE LAS ACTIVIDADES DE INTEGRACIÓN SOCIOEDUCATIVAS 2019/2020</t>
  </si>
  <si>
    <t>7.022,00</t>
  </si>
  <si>
    <t>27-08-2019</t>
  </si>
  <si>
    <t>G78519543 - LA LIGA ESPAÑOLA DE LA EDUCACION Y LA CULTURA POPULAR - ES</t>
  </si>
  <si>
    <t>PLAZO DE EJECUCIÓN: DE OCTUBRE DE 2019 A MAYO DE 2020._x000D_
PRECIO DE ADJUDICACIÓN:_x000D_
OCTUBRE-DICIEMBRE 2019: 2633,25 €_x000D_
ENERO-MAYO 2020: 4388,75 €</t>
  </si>
  <si>
    <t>2019/2390T</t>
  </si>
  <si>
    <t>ESPECTÁCULOS PIROTÉCNICOS EN LAS FERIAS Y FIESTAS DE SAN ANTOLÍN 2019</t>
  </si>
  <si>
    <t>2.730,00</t>
  </si>
  <si>
    <t>01-08-2019</t>
  </si>
  <si>
    <t>B24273955 - PIROTECNIA DEL BIERZO PIBIERZO, S.L. - ES</t>
  </si>
  <si>
    <t>PLAZO DE EJECUCIÓN: 1 Y 8 DE SEPTIEMBRE DE 2019</t>
  </si>
  <si>
    <t>2019/2893C</t>
  </si>
  <si>
    <t>REALIZACIÓN DE CUATRO ENCIERROS MIXTOS CON EL TRASLADO DEL GANADO DESDE LOS CORRALES HASTA LA PLAZA DE TOROS Y ALQUILER DE LOS BUEYES DE CAMPO PARA FESTEJOS TAURINOS POPULARES DE LAS FERIAS Y FIESTAS DE SAN ANTOLÍN 2019</t>
  </si>
  <si>
    <t>B47694997 - CAMPOS Y RUEDOS S.L. - ES</t>
  </si>
  <si>
    <t>2019/2815B</t>
  </si>
  <si>
    <t>DESARROLLO DEL PROGRAMA "CONSTRUYENDO MI FUTURO" 2019/2020</t>
  </si>
  <si>
    <t>8.640,01</t>
  </si>
  <si>
    <t>864,00</t>
  </si>
  <si>
    <t>B49189673 - TURMA S.L. - ES</t>
  </si>
  <si>
    <t>PLAZO DE EJECUCIÓN: DE OCTUBRE DE 2019 A MAYO DE 2020._x000D_
PRECIO DE ADJUDICACIÓN:_x000D_
OCTUBRE 2019-DICIEMBRE 2019: 3.564,01 €._x000D_
ENERO 2020-MAYO 2020: 5.940,00 €</t>
  </si>
  <si>
    <t>2019/2555G</t>
  </si>
  <si>
    <t>EQUIPOS DE LUZ Y SONIDO, MÁS TRABAJOS TÉCNICOS PARA LA SEMANA RENACENTISTA DE 2019</t>
  </si>
  <si>
    <t>14.910,00</t>
  </si>
  <si>
    <t>3.131,10</t>
  </si>
  <si>
    <t>08-08-2019</t>
  </si>
  <si>
    <t>***1005** - FRANCISCO JAVIER MARTÍN DEL RIO MdelRIO LIGHTING, PRODUCCIONES DE ESPECTÁCULOS Y EVENTOS - ES</t>
  </si>
  <si>
    <t>2019-1351L</t>
  </si>
  <si>
    <t>SUMINISTRO DE UN TORO Y UN UTRERO PARA LOS FESTEJOS TAURINOS POPULARES DE LAS FERIAS Y FIESTAS DE SAN ANTOLÍN 2019</t>
  </si>
  <si>
    <t>7.500,00</t>
  </si>
  <si>
    <t>787,50</t>
  </si>
  <si>
    <t>***9965** - JOSÉ ANTONIO ALONSO MOLANO - ES</t>
  </si>
  <si>
    <t>2019-2233G</t>
  </si>
  <si>
    <t>ALQUILER DE TRES CARROZAS PARA EL DESFILE DE CARROZAS DE LAS FERIAS Y FIESTAS DE SAN ANTOLÍN 2019</t>
  </si>
  <si>
    <t>4.800,00</t>
  </si>
  <si>
    <t>1.008,00</t>
  </si>
  <si>
    <t>19-07-2019</t>
  </si>
  <si>
    <t>A79855359 - SERVI-BLUES, S.A. - ES</t>
  </si>
  <si>
    <t>DÍA DE EJECUCIÓN: 5 DE SEPTIEMBRE DE 2019</t>
  </si>
  <si>
    <t>2019-3039M</t>
  </si>
  <si>
    <t>REPRESENTACIÓN DE LA OBRA DE TEATRO "DONDE EL BOSQUE SE ESPESA" DE LA COMPAÑIA  PRODUCCIONES MICOMICÓN DENTRO DE LA PROGRAMACIÓN DEL SEGUNDO SEMESTRE DE 2019</t>
  </si>
  <si>
    <t>8.264,46</t>
  </si>
  <si>
    <t>1.735,54</t>
  </si>
  <si>
    <t>20-09-2019</t>
  </si>
  <si>
    <t>B81554553 - MAMBRINO, S.L. - ES</t>
  </si>
  <si>
    <t>DÍA DE EJECUCIÓN: 28 DE NOVIEMBRE DE 2019._x000D_
LA COMPAÑIA MAMBRINO, S.L. OSTENTA LA PROPIEDAD DEL ESPECTÁCULO Y LA EXCLUSIVA PARA SU DISTRIBUCIÓN EN EL TERRITORIO NACIONAL.</t>
  </si>
  <si>
    <t>2019-3041F</t>
  </si>
  <si>
    <t>REPRESENTACIÓN DE LA OBRA DE TEATRO LEHMAN TRILOGY DE LA COMPAÑÍA BARCO PIRATA INCLUIDA EN LA PROGRAMACIÓN DEL SEGUNDO SEMESTRE DE 2019 EN EL AUDITORIO MUNICIPAL</t>
  </si>
  <si>
    <t>V88242128 - LEHMAN TRILOGY BARCO PIRATA A.I.E. - ES</t>
  </si>
  <si>
    <t>DÍA DE EJECUCIÓN: 25 DE OCTUBRE DE 2019._x000D_
LA EMPRESA LEHMAN TRILOGY BARCO PIRATA, A.I.E. ES LA PROPIETARIA DEL ESPECTÁCULO Y TIENE LA EXCLUSIVA PRA SU DISTRIBUCIÓN EN EL TERRITORIO NACIONAL.</t>
  </si>
  <si>
    <t>2019-3134P</t>
  </si>
  <si>
    <t>IMPARTICIÓN DEL PROGRAMA CRECIMIENTO PERSONAL DEL PLAN DE IGUALDAD DE OPORTUNIDADES ENTRE MUJERES Y HOMBRES DURANTE EL CURSO 2019-2020</t>
  </si>
  <si>
    <t>409,50</t>
  </si>
  <si>
    <t>26-09-2019</t>
  </si>
  <si>
    <t>***2197** - AINHOA CARRICAJO PALMERO. DESCUBRE TALENTO. - ES</t>
  </si>
  <si>
    <t>PLAZO DE EJECUCION: DE OCTUBRE DE 2019 A JUNIO DE 2020._x000D_
DESGLOSE DEL PRECIO DE ADJUDICACIÓN CON IVA:_x000D_
OCTUBRE A DICIEMBRE DE 2019: 816,75 €_x000D_
ENERO A JUNIO DE 2020: 1542,75 €</t>
  </si>
  <si>
    <t>2019-3136X</t>
  </si>
  <si>
    <t>IMPARTICIÓN DEL PROGRAMA EXPRESIÓN Y CREATIVIDAD DEL PLAN MUNICIPAL DE IGUALDAD DE OPORTUNIDADES ENTRE MUJERES Y HOMBRES DURANTE EL CURSO 2019-2020</t>
  </si>
  <si>
    <t>3.458,68</t>
  </si>
  <si>
    <t>726,32</t>
  </si>
  <si>
    <t>***0068** - SONIA SEVILLANO TEJERA. DUENDE, OCIO Y TIEMPO LIBRE. - ES</t>
  </si>
  <si>
    <t>PLAZO DE EJECUCIÓN: DE OCTUBRE DE 2019 A JUNIO DE 2020._x000D_
DESGLOSE DEL PRECIO DE ADJUDICACIÓN CON IVA:_x000D_
OCTUBRE A DICIEMBRE DE 2019: 1620,00 €,_x000D_
ENERO A JUNIO DE 2020: 2565,00 €</t>
  </si>
  <si>
    <t>2019-3200M</t>
  </si>
  <si>
    <t>REPARACIÓN DE CUADROS ELÉCTRICOS EN LA PISCINA CUBIERTA POR SINIESTRO DE INUNDACIÓN</t>
  </si>
  <si>
    <t>0,13</t>
  </si>
  <si>
    <t>12.124,52</t>
  </si>
  <si>
    <t>2.546,15</t>
  </si>
  <si>
    <t>B47551973 - ELECTRICIDAD BAYÓN, S.L. - ES</t>
  </si>
  <si>
    <t>PLAZO DE EJECUCIÓN: 4 DÍAS.</t>
  </si>
  <si>
    <t>2019-3206B</t>
  </si>
  <si>
    <t>IMPARTICIÓN DEL PROGRAMA "NI HÉROES NI SIRENAS" DEL PLAN DE IGUALDAD DE OPORTUNIDADES ENTRE MUJERES Y HOMBRES DURANTE EL CURSO 2019-2020</t>
  </si>
  <si>
    <t>4.494,00</t>
  </si>
  <si>
    <t>02-10-2019</t>
  </si>
  <si>
    <t>G09332933 - ASOCIACIÓN CASTELLANO LEONESA DE MATRONAS ASCALEMA - ES</t>
  </si>
  <si>
    <t>PLAZO DE EJECUCIÓN: DEL 1 DE OCTUBRE DE 2019 AL 30 DE JUNIO DE 2020._x000D_
DESGLOSE DEL PRECIO DE ADJUDICACIÓN:_x000D_
OCTUBRE A DICIEMBRE DE 2019: 1344,00 €._x000D_
ENERO A JUNIO DE 2020: 3150,00</t>
  </si>
  <si>
    <t>2019-2229t</t>
  </si>
  <si>
    <t>REALIZACIÓN DEL ESPECTÁCULO DE TEATRO DE CALLE Y PIROTECNIA DAMONION DURANTE LAS FERIAS Y FIESTAS DE SAN ANTOLÍN 2019</t>
  </si>
  <si>
    <t>***2082** - ALEJANDRO CABRERO ALONSO. ANIMARTS PRODUCCIONES ESCÉNICAS Y CULTURALES. - ES</t>
  </si>
  <si>
    <t>DERECHOS EN EXCLUSIVA DEL ESPECTÁCULO.</t>
  </si>
  <si>
    <t>2019-3737J</t>
  </si>
  <si>
    <t>CONCIERTO "LA TRAVIATA" DE CAMERATA LÍRICA EN LA 28 SEMANA INTERNACIONAL DE LA MÚSICA EN EL AUDITORIO MUNICIPAL</t>
  </si>
  <si>
    <t>31-10-2019</t>
  </si>
  <si>
    <t>G86202223 - A.C. CAMERATA LÍRICA - ES</t>
  </si>
  <si>
    <t>DÍA DE EJECUCIÓN: 7 DE NOVIEMBRE DE 2019</t>
  </si>
  <si>
    <t>2019-3914Y</t>
  </si>
  <si>
    <t>SUSTITUCIÓN DE CALDERA EN ESCUELA DE DANZA. REFORMA DE INSTALACIÓN TÉRMICA SUSTITUYENDO LA CALDERA Y ADAPTANDO LAS INSTALACIONES A LA NUEVA NORMATIVA EN LA ESCUELA DE DANZA SITA EN LA CALLE SIMÓN RUIZ, 18</t>
  </si>
  <si>
    <t>10.580,00</t>
  </si>
  <si>
    <t>2.221,80</t>
  </si>
  <si>
    <t>13-11-2019</t>
  </si>
  <si>
    <t>B47702683 - SERVICIO DE ASISTENCIA TÉCNICA MATILLA BUENO Y GARCÍA S.L. - ES</t>
  </si>
  <si>
    <t>2019-3837K</t>
  </si>
  <si>
    <t>CONTRATO MENOR DE SERVICIOS CONSISTENTE EN LA ELABORACIÓN DE UNA RELACIÓN DE PUESTOS DE TRABAJO PARA TODA LA ESTRUCTURA DEL PERSONAL FUNCIONARIO Y LABORAL DEL AYUNTAMIENTO DE MEDINA DEL CAMPO.</t>
  </si>
  <si>
    <t>3.087,00</t>
  </si>
  <si>
    <t>19-11-2019</t>
  </si>
  <si>
    <t>B47742143 - NUEVOS TIEMPOS CONSULTORES, S.L. - ES</t>
  </si>
  <si>
    <t>PLAZO DE EJECUCIÓN: PLAZO MÁXIMO DE 5 MESES DESDE LA NOTIFICACIÓN DE LA RESOLUCIÓN DE LA ADJUDICACIÓN.</t>
  </si>
  <si>
    <t>3905W</t>
  </si>
  <si>
    <t>PAVIMENTACIÓN Y ACERADO EN LA PLAZA ROSA CHACEL EN RODILANA (MEDINA DEL CAMPO). PLAN BIENAL DE COOPERACIÓN 2018-2019 DE LA DIPUTACIÓN PROVINCIAL DE VALLADOLID</t>
  </si>
  <si>
    <t>1,50</t>
  </si>
  <si>
    <t>30.906,73</t>
  </si>
  <si>
    <t>6.490,41</t>
  </si>
  <si>
    <t>B47483680 - D-TODO INGENIERÍA Y DESARROLLO, S.L. - ES</t>
  </si>
  <si>
    <t>CONTRATO MENOR QUE SUFRE UNA MODIFICACIÓN APROBADA POR DECRETO DE FECHA 19.11.2019.</t>
  </si>
  <si>
    <t>2019-4263X</t>
  </si>
  <si>
    <t>REDACCIÓN DEL PROYECTO BÁSICO Y DE EJECUCIÓN, DIRECCIÓN FACULTATIVA, DIRECCIÓN DE EJECUCIÓN DE LA OBRA Y COORDINACIÓN DE SEGURIDAD Y SALUD DE LAS OBRAS DE REPARACIÓN DE LA CUBIERTA DEL GRADERÍO, INSTALACIÓN ELÉCTRICA Y MEGAFONÍA EN EL ESTADIO MUNICIPAL DE ATLETISMO</t>
  </si>
  <si>
    <t>0,60</t>
  </si>
  <si>
    <t>7.764,00</t>
  </si>
  <si>
    <t>1.630,44</t>
  </si>
  <si>
    <t>03-12-2019</t>
  </si>
  <si>
    <t>***3610** - LETICIA RODRIGUEZ ESCUDERO - ES</t>
  </si>
  <si>
    <t>2019-4371A</t>
  </si>
  <si>
    <t>_x000D_1.REFORESTACIÓN DE POLÍGONO INDUSTRIAL: RIEGO Y PLANTACIÓN DE JUNIPERUS Y CIPRESES
2.REFORESTACÓN VERSALLES: RIEGO, SIEMBRA DE CÉSPED Y PLANTACIÓN DE CHOPOS, OLMOS, ALIGUSTRES Y ACER._x000D_
3. CEMENTERIO LOS LLANOS: PLANTACIÓN DE OLIVOS, RIEGO Y SIEMBRA DE CÉSPED.</t>
  </si>
  <si>
    <t>9.698,50</t>
  </si>
  <si>
    <t>2.036,68</t>
  </si>
  <si>
    <t>19-12-2019</t>
  </si>
  <si>
    <t>B47471222 - LOS BARREROS VIEJOS, S.L. - ES</t>
  </si>
  <si>
    <t>2019-3988B</t>
  </si>
  <si>
    <t>SERVICIO DE ASESORAMIENTO AL TRIBUNAL CALIFICADOR DEL PROCESO DE PROVISIÓN DE PLAZAS DE AGENTE DE POLICÍA LOCAL DE MEDINA DEL CAMPO CONSISTENTE EN LA VERIFICACIÓN, JUZGADO Y REGISTRO DE LAS PRUEBAS DE CONDICIÓN FÍSICA</t>
  </si>
  <si>
    <t>Q2478003C - COLEGIO OFICIAL DE LICENCIADOS EN EDUCACIÓN FÍSICA Y CIENCIAS DE LA ACTIVIDAD FÍSICA Y DEL DEPORTE DE CASTILLA Y LEÓN - ES</t>
  </si>
  <si>
    <t>PLAZO DE EJECUCIÓN: EL PROCESO SELECTIVO COMENZÓ EL 18 DE NOVIEMBRE DE 2019 Y TIENE COMO FECHA MÁXIMA DE FINALIZACIÓN EL 30 DE ENERO DE 2020.</t>
  </si>
  <si>
    <t>2019/1225P</t>
  </si>
  <si>
    <t>SUMINISTRO E INSTALACIÓN DE JUEGO INFANTIL EN EL ÁREA RECREATIVA DE LAS SALINAS</t>
  </si>
  <si>
    <t>0,16</t>
  </si>
  <si>
    <t>15.000,00</t>
  </si>
  <si>
    <t>3.150,00</t>
  </si>
  <si>
    <t>17-04-2019</t>
  </si>
  <si>
    <t>B47077581 - FUNDICIONES Y PROYECTOS FERNÁNDEZ, S.L. - ES</t>
  </si>
  <si>
    <t>2019/1560K</t>
  </si>
  <si>
    <t>ADQUISICIÓN DE 6 NOVILLOS DE LA GANADERÍA DE EL PILAR PARA LOS FESTEJOS TAURINOS POPULARES DE LAS FERIAS Y FIESTAS DE SAN ANTOLIN 2019</t>
  </si>
  <si>
    <t>24-05-2019</t>
  </si>
  <si>
    <t>B37295177 - GANADERÍA EL PILAR, S.L. - ES</t>
  </si>
  <si>
    <t>2019/2633J</t>
  </si>
  <si>
    <t>ADQUISICIÓN DE SEIS NOVILLOS DE LA GANADERÍA BRAZUELAS CON MOTIVO DE LA PROGRAMACIÓN DE LOS FESTEJOS TAURINOS POPULARES DE LAS FERIAS Y FIESTAS DE SAN ANTOLÍN 2019</t>
  </si>
  <si>
    <t>B34269324 - VEREDAS Y CAMPOS, S.L. - ES</t>
  </si>
  <si>
    <t>2018/3070H</t>
  </si>
  <si>
    <t>SEGURO OBLIGATORIO DE ACCIDENTES PARA ESPECTÁCULOS TAURINOS POPULARES.</t>
  </si>
  <si>
    <t>9.480,00</t>
  </si>
  <si>
    <t>08-08-2018</t>
  </si>
  <si>
    <t>A28229599 - MAPFRE VIDA - ES</t>
  </si>
  <si>
    <t>2018/0110K</t>
  </si>
  <si>
    <t>EJECUCIÓN, GESTIÓN, DIFUSIÓN, COORDINACIÓN, SEGUIMIENTO Y EVALUACIÓN DE LAS ACTIVIDADES LÚDICAS Y RECREATIVAS DEL PROGRAMA DE OCIO Y TIEMPO LIBRE "OCIOTECA MEDINA JOVEN" DE MEDINA DEL CAMPO.</t>
  </si>
  <si>
    <t>7.094,22</t>
  </si>
  <si>
    <t>1.489,78</t>
  </si>
  <si>
    <t>11-01-2019</t>
  </si>
  <si>
    <t>B49189673 - TURMA TIEMPO LIBRE Y TURISMO ACTIVO - ES</t>
  </si>
  <si>
    <t>2018/3606W</t>
  </si>
  <si>
    <t>DESARROLLO DE LAS ACTIVIDADES SOCIOEDUCATIVAS 2018-2019</t>
  </si>
  <si>
    <t>8.499,00</t>
  </si>
  <si>
    <t>24-09-2018</t>
  </si>
  <si>
    <t>G78519543 - LIGA ESPAÑOLA DE LA EDUCACIÓN Y LA CULTURA POPULAR - ES</t>
  </si>
  <si>
    <t>IMPORTE DE ENERO A MAYO DE 2019: 5.311,00 €_x000D_
IMPORTE DE OCTUBRE A DICIEMBRE DE 2018: 3.188,00 €</t>
  </si>
  <si>
    <t>2018/4071F</t>
  </si>
  <si>
    <t>OBRA DE TEATRO "CRIMEN Y TELÓN" DE RON LALÁ.</t>
  </si>
  <si>
    <t>1.932,00</t>
  </si>
  <si>
    <t>23-10-2018</t>
  </si>
  <si>
    <t>B84838515 - RON LALÁ TEATRO S.L. - ES</t>
  </si>
  <si>
    <t>2018/3729X</t>
  </si>
  <si>
    <t>EJECUCIÓN DE ACTOS DESTINADOS AL PLAN PARA LA ATRACCIÓN DE INVERSIÓN.</t>
  </si>
  <si>
    <t>22-10-2018</t>
  </si>
  <si>
    <t>B87195491 - PGS SUPERFICIES COMERCIALES 2000, S.L. - ES</t>
  </si>
  <si>
    <t>2018/3104Y</t>
  </si>
  <si>
    <t>ALQUILER DE MEDIOS AUDIOVISUALES CON MOTIVO DE LA CELEBRACIÓN DE LA REMANA RENACENTISTA 2018.</t>
  </si>
  <si>
    <t>13-08-2018</t>
  </si>
  <si>
    <t>B47748694 - AUDIOVISUAL EXPERIENCE S.L. - ES</t>
  </si>
  <si>
    <t>2018/0027W</t>
  </si>
  <si>
    <t>ALQUILER DE CUATRO CARROZAS TEMÁTICAS PARA LA PROGRAMACIÓN DE LAS NAVIDADES BLANCAS 2017/2018.</t>
  </si>
  <si>
    <t>05-01-2018</t>
  </si>
  <si>
    <t>B49242357 - FONCALTORO S.L. - ES</t>
  </si>
  <si>
    <t>2018/0924F</t>
  </si>
  <si>
    <t>ASISTENCIA TÉCNICA PARA IMPARTIR EL CURSO DE MONITOR DE TIEMPO LIBRE DEL AYUNTAMIENTO DE MEDINA DEL CAMPO.</t>
  </si>
  <si>
    <t>3.674,54</t>
  </si>
  <si>
    <t>07-03-2018</t>
  </si>
  <si>
    <t>V49249410 - ESCUELA TURMA - ES</t>
  </si>
  <si>
    <t>2018/4072P</t>
  </si>
  <si>
    <t>OBRAS DE REASFALTADO DE LAS CALLES CLAUDIO MOYANO Y CEREROS DE MEDINA DEL CAMPO.</t>
  </si>
  <si>
    <t>0,80</t>
  </si>
  <si>
    <t>9.877,00</t>
  </si>
  <si>
    <t>2.074,17</t>
  </si>
  <si>
    <t>16-10-2018</t>
  </si>
  <si>
    <t>A47015409 - CONSTRUCCIONES Y OBRAS LLORENTE S.A. - ES</t>
  </si>
  <si>
    <t>2018/3618Z</t>
  </si>
  <si>
    <t>ARRENDAMIENTO DE TRES FOTOCOPIADORAS/IMPRESORAS CON DESTINO A SECRETARIA, TESORERIA Y BIBLIOTECA.</t>
  </si>
  <si>
    <t>3.622,08</t>
  </si>
  <si>
    <t>760,64</t>
  </si>
  <si>
    <t>25-09-2018</t>
  </si>
  <si>
    <t>B47019799 - COMERCIAL CUATRO S.L. - ES</t>
  </si>
  <si>
    <t>OCTUBRE-DICIEMBRE 2018: IMPORTE SIN IVA 1358.28_x000D_
ENERO-MAYO 2019: IMPORTE SIN IVA 2263.80</t>
  </si>
  <si>
    <t>2018/2931V</t>
  </si>
  <si>
    <t>REFORMA DE DOS BAÑOS EN LAS AULAS INFANTILES EN EL COLEGIO PÚBLICO "OBISPO BARRIENTOS".</t>
  </si>
  <si>
    <t>11.256,40</t>
  </si>
  <si>
    <t>2.363,84</t>
  </si>
  <si>
    <t>23-07-2018</t>
  </si>
  <si>
    <t>B47408745 - HABITAT SERVITRAMA - ES</t>
  </si>
  <si>
    <t>2018/2303X</t>
  </si>
  <si>
    <t>TRANSPORTE DE LAS EXCURSIONES DEL CAMPAMENTO URBANO.</t>
  </si>
  <si>
    <t>3.592,00</t>
  </si>
  <si>
    <t>359,20</t>
  </si>
  <si>
    <t>19-06-2018</t>
  </si>
  <si>
    <t>359,00</t>
  </si>
  <si>
    <t>B47548888 - AUTOCARES JUANMA S.L. - ES</t>
  </si>
  <si>
    <t>2018/4008J</t>
  </si>
  <si>
    <t>ESPECTÁCULOS NACIDOS PARA BAILAR DE LOS VIVANCOS.</t>
  </si>
  <si>
    <t>B98301864 - SEGURA MANAGEMENT S.L. - ES</t>
  </si>
  <si>
    <t>2018/2760F</t>
  </si>
  <si>
    <t>ADQUISICIÓN DE SEIS NOVILLOS PARA FESTEJOS TAURINOS POPULARES  DE LAS FERIAS Y FIESTAS DE SAN ANTOLÍN 2018.</t>
  </si>
  <si>
    <t>10-07-2018</t>
  </si>
  <si>
    <t>B49294887 - EVENTOS TAURINOS TORO DUERO - ES</t>
  </si>
  <si>
    <t>2018/2761P</t>
  </si>
  <si>
    <t>ADQUISICIÓN DE SIETE NOVILLOS PARA FESTEJOS TAURINOS POPULARES DE LAS FERIAS Y FIESTAS DE SAN ANTOLIN 2018</t>
  </si>
  <si>
    <t>***5981** - HERMANOS GALLEGO RODRIGUEZ-RODOLFO GALLEGO RODRIGUEZ - ES</t>
  </si>
  <si>
    <t>2018/2810B</t>
  </si>
  <si>
    <t>ADQUISICIÓN DE DOS NOVILLOS PARA LOS FESTEJOS TAURINOS POPULARES DE LAS FERIAS Y FIESTAS DE SAN ANTOLÍN 2018</t>
  </si>
  <si>
    <t>19-07-2018</t>
  </si>
  <si>
    <t>E49161706 - GANADERÍA MAYORAL C.B. - ES</t>
  </si>
  <si>
    <t>2018/2763X</t>
  </si>
  <si>
    <t>ADQUISICIÓN DE 5 NOVILLOS PARA FESTEJOS TAURINOS POPULARES DE LAS FERIAS Y FIESTAS DE SAN ANTOLÍN 2018.</t>
  </si>
  <si>
    <t>B34269324 - VEREDAS Y CAMPOS S.L. - ES</t>
  </si>
  <si>
    <t>2018/3065J</t>
  </si>
  <si>
    <t>ESPECTÁCULO DE 12 CARCASAS DE TRUENO DE INICIO DE LAS FIESTAS Y UNA SESIÓN DE FUEGOS ARTIFICIALES DE LA PIROTECNIA PIBIERZO S.L.</t>
  </si>
  <si>
    <t>B24273955 - PIROTECNIA PIBIERZO S.L. - ES</t>
  </si>
  <si>
    <t>2018/3062X</t>
  </si>
  <si>
    <t>CORRECALLES DE FUEGO "DAMONION" DE LA COMPAÑIA ANIMARTS PRODUCCIONES.</t>
  </si>
  <si>
    <t>***2082** - ALEJANDRO CABRERO ALONSO ANIMARTS PRODUCCIONES ESCÉNICAS Y CULTURALES - ES</t>
  </si>
  <si>
    <t>2018/3069V</t>
  </si>
  <si>
    <t>ESPECTÁCULO DE FUEGOS ARTIFICIALES Y RAMILLETE DE FUEGOS CON TRACA FINAL.</t>
  </si>
  <si>
    <t>B80077027 - PIROTECNIA VULCANO S.L. - ES</t>
  </si>
  <si>
    <t>2018/3068Q</t>
  </si>
  <si>
    <t>ARRENDAMIENTO DE TRES CAROZAS TEMÁTICAS PARA EL TRADICIONAL DESFILE DE CARROZAS DE LAS FERIAS Y FIESTAS DE SAN ANTOLÍN 2018</t>
  </si>
  <si>
    <t>1.417,50</t>
  </si>
  <si>
    <t>B86662202 - SENDA PRODUCCIONES S.L. - ES</t>
  </si>
  <si>
    <t>2018/3063B</t>
  </si>
  <si>
    <t>ESPECTÁCULO DE MÚSICA EN DIRECTO, LUZ Y VIDEO MAPPING "IMPACTA SÚBITA LUZ" DE LAS FERIAS Y FIESTAS DE SAN ANTOLÍN 2018</t>
  </si>
  <si>
    <t>7.958,00</t>
  </si>
  <si>
    <t>1.671,18</t>
  </si>
  <si>
    <t>09-08-2018</t>
  </si>
  <si>
    <t>B49223647 - ALTEISA SONIDO S.L. - ES</t>
  </si>
  <si>
    <t>2018/3805V</t>
  </si>
  <si>
    <t>DESARROLLO DEL PROGRAMA CONSTRUYENDO MI FUTURO 2018-2019.</t>
  </si>
  <si>
    <t>6.590,00</t>
  </si>
  <si>
    <t>659,00</t>
  </si>
  <si>
    <t>09-10-2018</t>
  </si>
  <si>
    <t>B49189673 - TURMA. TIEMPO LIBRE Y TURISMO ACTIVO - ES</t>
  </si>
  <si>
    <t>DE OCTUBRE A DICIEMBRE DE 2018: 2.813,00 €_x000D_
DE ENERO A MAYO DE 2019: 4.436,00 €</t>
  </si>
  <si>
    <t>2018/4010S</t>
  </si>
  <si>
    <t>CONCIERTO "CARMINA BURANA" DE CAMERATA LÍRICA, DENTRO DE LA PROGRAMACIÓN DE LA SEMANA DE LA MÚSICA.</t>
  </si>
  <si>
    <t>7.800,00</t>
  </si>
  <si>
    <t>G86202223 - A.C. CAMERATA LIRICA - ES</t>
  </si>
  <si>
    <t>2018/3116H</t>
  </si>
  <si>
    <t>OBRA DE TEATRO BURUNDANGA DE LA COMPAÑIA VERTEATRO (PROGRAMACION SEGUNDA SEMANA DE 2018 DEL AUDITORIO MUNICIPAL).</t>
  </si>
  <si>
    <t>7.438,02</t>
  </si>
  <si>
    <t>1.561,98</t>
  </si>
  <si>
    <t>24-08-2018</t>
  </si>
  <si>
    <t>B83978346 - VERTEATRO S.L. - ES</t>
  </si>
  <si>
    <t>2018/2895G</t>
  </si>
  <si>
    <t>ADQUISICION DE 6 NOVILLOS PARA FESTEJOS TAURINOS POPULARES DE LAS FERIAS Y FIESTAS DE SAN ANTOLIN 2018</t>
  </si>
  <si>
    <t>B81498222 - VALDEFRESNO S.L. - ES</t>
  </si>
  <si>
    <t>2018/4555P</t>
  </si>
  <si>
    <t>DIRECCION DE OBRA Y COORDINACION DE SEGURIDAD Y SALUD DEL PROYECTO BASICO DE EJECUCION DE LA OBRA DENOMINADA "CANALIZACIÓN DEL ARROYO DE LA VEGA O ADAJUELA A SU PASO POR EL SG-28 AREA DE TRANSPORTE Y URBANIZACION DE SU ZONA ESTE EN MEDINA DEL CAMPO.</t>
  </si>
  <si>
    <t>8.290,00</t>
  </si>
  <si>
    <t>1.740,90</t>
  </si>
  <si>
    <t>14-11-2018</t>
  </si>
  <si>
    <t>2018/4759M</t>
  </si>
  <si>
    <t>SUMINISTRO DE SUELO DE CAUCHO Y JUEGO INFANTIL PARA PARQUE SITUADO EN LA CALLE CERÁMICA.</t>
  </si>
  <si>
    <t>8.953,00</t>
  </si>
  <si>
    <t>1.880,13</t>
  </si>
  <si>
    <t>26-11-2018</t>
  </si>
  <si>
    <t>B47077581 - FUNDICIONES Y PROYECTOS FERNANDEZ S.L. - ES</t>
  </si>
  <si>
    <t>2018/4483M</t>
  </si>
  <si>
    <t>SUSTITUCION DE BATERIAS LUMINARIAS SOLARES DEL CARRIL-BICI DE LA CARRTERA DE LAS SALINAS, INCLUYENDO COLOCACION DE LAS MISMAS Y REPROGRAMACION DEL CONTROLADOR SOLAR.</t>
  </si>
  <si>
    <t>12.333,60</t>
  </si>
  <si>
    <t>2.590,06</t>
  </si>
  <si>
    <t>09-11-2018</t>
  </si>
  <si>
    <t>2.590,60</t>
  </si>
  <si>
    <t>2018/3798X</t>
  </si>
  <si>
    <t>CONTRATO PARA LA EJECUCION DE LA OBRA "PAVIMENTACION Y ACERADO EN EL CRUCE DE LA CALLE DEL PUENTE CON LA CALLE MEDINA EN GOMEZNARRO (MEDINA DEL CAMPO).</t>
  </si>
  <si>
    <t>0,53</t>
  </si>
  <si>
    <t>11.034,07</t>
  </si>
  <si>
    <t>2.317,15</t>
  </si>
  <si>
    <t>03-10-2018</t>
  </si>
  <si>
    <t>A47090501 - CONSTRUCCIONES AMC, S.A. - ES</t>
  </si>
  <si>
    <t>2018/3760H</t>
  </si>
  <si>
    <t>ACONDICIONAMIENTO DEL EDIFICIO MUNICIPAL EN LA PLAZA ESPAÑA Nº1 EN GOMEZNARRO (MEDINA DEL CAMPO).</t>
  </si>
  <si>
    <t>0,83</t>
  </si>
  <si>
    <t>7.995,61</t>
  </si>
  <si>
    <t>1.679,08</t>
  </si>
  <si>
    <t>28-09-2018</t>
  </si>
  <si>
    <t>B47489737 - HERVILLA CONSTRUCCIONES Y REHABILITACIONES S.L. - ES</t>
  </si>
  <si>
    <t>2018/3349K</t>
  </si>
  <si>
    <t>OBRAS DE "INSTALACION ELECTRICA DE RESERVA EN EL PABELLON DEPORTIVO PABLO CACERES DE MEDINA DEL CAMPO.</t>
  </si>
  <si>
    <t>8.852,94</t>
  </si>
  <si>
    <t>1.859,12</t>
  </si>
  <si>
    <t>07-09-2018</t>
  </si>
  <si>
    <t>2018-1200B</t>
  </si>
  <si>
    <t>ALQUILER, MONTAJE Y DESMONTAJE DE INFRAESTRUCTURA FERIAL 2018.</t>
  </si>
  <si>
    <t>13.986,00</t>
  </si>
  <si>
    <t>2.937,06</t>
  </si>
  <si>
    <t>09-04-2018</t>
  </si>
  <si>
    <t>2018/5190E</t>
  </si>
  <si>
    <t>INSTALACION DE RIEGO Y AJARDINAMIENTO EN ZONA MEDINA SUR Y PLANTACION DE SETO Y ARBOLES EN PARQUE INFANTIL DE CAMINO DE VALDEVAINO.</t>
  </si>
  <si>
    <t>10.587,00</t>
  </si>
  <si>
    <t>2.223,27</t>
  </si>
  <si>
    <t>11-12-2018</t>
  </si>
  <si>
    <t>B47471222 - CAMPO CIUDAD, LOS BARREROS VIEJOS, S.L. - ES</t>
  </si>
  <si>
    <t>2018/2437Y</t>
  </si>
  <si>
    <t>RESTAURACIÓN DE LA INTEGRIDAD DEL COLECTOR DE SANEAMIENTO DE LA CAÑADA DE EXTREMADURA</t>
  </si>
  <si>
    <t>39.622,35</t>
  </si>
  <si>
    <t>8.320,69</t>
  </si>
  <si>
    <t>27-06-2018</t>
  </si>
  <si>
    <t>B47304936 - EXCAVACIONES VIÑAS TORRES S.L. - ES</t>
  </si>
  <si>
    <t>Tipo de procedimiento</t>
  </si>
  <si>
    <t>PRIMER TRIMESTRE</t>
  </si>
  <si>
    <t>2024/6530K</t>
  </si>
  <si>
    <t>ADQUISICIÓN DE EQUIPOS. MODERNIZACIÓN DE INFRAESTRUCTURAS DE PUESTOS DE TRABAJO. PROYECTO 2 LÍNEA ESTRATÉGICA 4 ¿Transformación Cloud y Modernización de Infraestructuras de puestos de trabajo y herramientas de colaboración¿. Orden TER/836/2022, por la que se aprueban las bases reguladoras de subvenciones destinadas a la transformación digital y modernización de las administraciones.</t>
  </si>
  <si>
    <t>2.760,00</t>
  </si>
  <si>
    <t>Contrato menor</t>
  </si>
  <si>
    <t>20-01-2025</t>
  </si>
  <si>
    <t>3.339,60</t>
  </si>
  <si>
    <t>https://contrataciondelestado.es/wps/poc?uri=deeplink:detalle_licitacion&amp;idEvl=j2zOoKtY5iWExvMJXBMHHQ%3D%3D</t>
  </si>
  <si>
    <t>B93209898 - BIOS TECHNOLOGY SOLUTIONS S.L.U.</t>
  </si>
  <si>
    <t>2025/1098N</t>
  </si>
  <si>
    <t>Contratación de la obra de Pavimentación de las calles San Sebastián, C/Gallineros y Travesía Pozo Viejo en Rodilana, conforme al Proyecto aprobado y a las bases de los Planes Provinciales 2022-2023 y Plan V 2022. Serán por cuenta del contratista los gastos de rotulación (cartel/placa) requeridos en las bases de los planes mencionados.</t>
  </si>
  <si>
    <t>33.713,22</t>
  </si>
  <si>
    <t>18-03-2025</t>
  </si>
  <si>
    <t>40.793,00</t>
  </si>
  <si>
    <t>https://contrataciondelestado.es/wps/poc?uri=deeplink:detalle_licitacion&amp;idEvl=fx%2Fr6uDQa68ZDGvgaZEVxQ%3D%3D</t>
  </si>
  <si>
    <t>2025/705A</t>
  </si>
  <si>
    <t>Contratación menor de Servicios de redacción de Memoria técnica valorada para Sustitución de caldera en el Colegio Clemente Fernández de la Devesa.</t>
  </si>
  <si>
    <t>1.900,00</t>
  </si>
  <si>
    <t>21-02-2025</t>
  </si>
  <si>
    <t>2.299,00</t>
  </si>
  <si>
    <t>https://contrataciondelestado.es/wps/poc?uri=deeplink:detalle_licitacion&amp;idEvl=2INTUQ39xUe2gkLQ8TeYKA%3D%3D</t>
  </si>
  <si>
    <t>B47562970 - REUQAV INGENIEROS, S.L..</t>
  </si>
  <si>
    <t>2025/179Y</t>
  </si>
  <si>
    <t>Servicios de redacción de Proyecto, Dirección Facultativa y Coordinación de Seguridad y Salud para la obra de mejora de la accesibilidad de acera Ronda del Apóstol Santiago.</t>
  </si>
  <si>
    <t>1.900,83</t>
  </si>
  <si>
    <t>03-02-2025</t>
  </si>
  <si>
    <t>2.300,00</t>
  </si>
  <si>
    <t>https://contrataciondelestado.es/wps/poc?uri=deeplink:detalle_licitacion&amp;idEvl=JhB4kZvaXOWAAM7L03kM8A%3D%3D</t>
  </si>
  <si>
    <t>*** 111** - Carlos de la Fuente Martín</t>
  </si>
  <si>
    <t>2025/1375J</t>
  </si>
  <si>
    <t>Contratación mixta del Suministro en régimen de alquiler de la infraestructura ferial (incluidos montajes y desmontajes) para la celebración de certámenes.</t>
  </si>
  <si>
    <t>1440</t>
  </si>
  <si>
    <t>28-03-2025</t>
  </si>
  <si>
    <t>https://contrataciondelestado.es/wps/poc?uri=deeplink:detalle_licitacion&amp;idEvl=8ZxyLGBugoZJ8Trn0ZPzLw%3D%3D</t>
  </si>
  <si>
    <t>2025/1285S</t>
  </si>
  <si>
    <t>Mantenimiento de capa de rodadura de viario.</t>
  </si>
  <si>
    <t>13.500,00</t>
  </si>
  <si>
    <t>07-03-2025</t>
  </si>
  <si>
    <t>16.335,00</t>
  </si>
  <si>
    <t>https://contrataciondelestado.es/wps/poc?uri=deeplink:detalle_licitacion&amp;idEvl=umoegkt5a0yFlFRHfEzEaw%3D%3D</t>
  </si>
  <si>
    <t>B49160567 - Exfamex, S.L</t>
  </si>
  <si>
    <t>2025/1128L</t>
  </si>
  <si>
    <t>Contratación de la obra de Mejora de la accesibilidad de acera de la Ronda 
Apóstol Santiago.</t>
  </si>
  <si>
    <t>39.127,87</t>
  </si>
  <si>
    <t>24-02-2025</t>
  </si>
  <si>
    <t>47.344,72</t>
  </si>
  <si>
    <t>https://contrataciondelestado.es/wps/poc?uri=deeplink:detalle_licitacion&amp;idEvl=KxgIAKJP7LhxseVhcqrkhw%3D%3D</t>
  </si>
  <si>
    <t>SEGUNDO TRIMESTRE</t>
  </si>
  <si>
    <t>2025/3529M</t>
  </si>
  <si>
    <t>Medina del Campo (Seguro temporal desde las 00:00 horas del 21 de junio de 2025 hasta las 24:00 
horas del 4 de agosto del 2025)</t>
  </si>
  <si>
    <t>10.394,10</t>
  </si>
  <si>
    <t>1320</t>
  </si>
  <si>
    <t>20-06-2025</t>
  </si>
  <si>
    <t>https://contrataciondelestado.es/wps/poc?uri=deeplink:detalle_licitacion&amp;idEvl=wTRXDVNC8GGsNfRW6APEDw%3D%3D</t>
  </si>
  <si>
    <t>2025/2256C</t>
  </si>
  <si>
    <t>Servicios de Dirección Facultativa y Coordinación de Seguridad y Salud para la obra de renovación de la urbanización de la Plaza del Pilar.</t>
  </si>
  <si>
    <t>28-04-2025</t>
  </si>
  <si>
    <t>https://contrataciondelestado.es/wps/poc?uri=deeplink:detalle_licitacion&amp;idEvl=%2BUWVoZBVFmXI8aL3PRS10Q%3D%3D</t>
  </si>
  <si>
    <t>****610** - Leticia Rodríguez Escudero</t>
  </si>
  <si>
    <t>2025/1727C</t>
  </si>
  <si>
    <t>Servicios de redacción de Proyecto para embellecimiento de acceso de 
Medina del Campo desde la A-6 en zona de Avenida del V Centenario de Isabel la Católica. La obra se 
prevé que se acoja a las dos líneas de los Fondos de Cooperación Económica Local General 2025 
(Orden PRE/200/2025, de 28 de febrero (BOCYL de 5 de marzo de 2025))</t>
  </si>
  <si>
    <t>25-04-2025</t>
  </si>
  <si>
    <t>https://contrataciondelestado.es/wps/poc?uri=deeplink:detalle_licitacion&amp;idEvl=gW9VOiFMYXb10HRJw8TEnQ%3D%3D</t>
  </si>
  <si>
    <t>B47752613 - CONTEXTOS DE ARQUITECTURA Y URBANISMO S.L.U.</t>
  </si>
  <si>
    <t>2025/781X</t>
  </si>
  <si>
    <t>Contratación menor de servicios de redacción de estudio estructural oportuno para una posible utilización del Teatro Olimpia y registrar los daños producidos por el paso de los años.</t>
  </si>
  <si>
    <t>3.700,00</t>
  </si>
  <si>
    <t>4.477,00</t>
  </si>
  <si>
    <t>https://contrataciondelestado.es/wps/poc?uri=deeplink:detalle_licitacion&amp;idEvl=jBsxPenTF5w7u6%2B%2FR7DUoA%3D%3D</t>
  </si>
  <si>
    <t>***301*** - JERÓNIMO ALONSO MARTÍN</t>
  </si>
  <si>
    <t>2025/2727P</t>
  </si>
  <si>
    <t>Suministro de 1 toro de la ganadería de Valdellán para la celebración del Toro de la 
Feria 2025.</t>
  </si>
  <si>
    <t>14-05-2025</t>
  </si>
  <si>
    <t>https://contrataciondelestado.es/wps/poc?uri=deeplink:detalle_licitacion&amp;idEvl=NiGtEBlNz5oS7pcxhTeWOg%3D%3D</t>
  </si>
  <si>
    <t>A82763616 - VALDELLÁN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</si>
</sst>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14" x14ac:knownFonts="1">
    <font>
      <sz val="11"/>
      <color indexed="8"/>
      <name val="Aptos Narrow"/>
      <family val="2"/>
      <scheme val="minor"/>
    </font>
    <font>
      <b/>
      <sz val="11"/>
      <name val="Calibri"/>
    </font>
    <font>
      <sz val="11"/>
      <color indexed="8"/>
      <name val="Aptos Narrow"/>
      <family val="2"/>
      <scheme val="minor"/>
    </font>
    <font>
      <u/>
      <sz val="11"/>
      <color theme="10"/>
      <name val="Aptos Narrow"/>
      <family val="2"/>
      <scheme val="minor"/>
    </font>
    <font>
      <b/>
      <sz val="8"/>
      <name val="Arial"/>
      <family val="2"/>
    </font>
    <font>
      <sz val="10"/>
      <name val="Arial"/>
      <family val="2"/>
    </font>
    <font>
      <u/>
      <sz val="11"/>
      <color theme="10"/>
      <name val="Calibri"/>
      <family val="2"/>
    </font>
    <font>
      <sz val="10"/>
      <color theme="1"/>
      <name val="Arial"/>
      <family val="2"/>
    </font>
    <font>
      <sz val="8"/>
      <name val="Arial"/>
      <family val="2"/>
    </font>
    <font>
      <u/>
      <sz val="8"/>
      <color theme="10"/>
      <name val="Calibri"/>
      <family val="2"/>
    </font>
    <font>
      <i/>
      <sz val="8"/>
      <name val="Arial"/>
      <family val="2"/>
    </font>
    <font>
      <sz val="8"/>
      <color indexed="8"/>
      <name val="Aptos Narrow"/>
      <family val="2"/>
      <scheme val="minor"/>
    </font>
    <font>
      <u/>
      <sz val="8"/>
      <color theme="10"/>
      <name val="Aptos Narrow"/>
      <family val="2"/>
      <scheme val="minor"/>
    </font>
    <font>
      <u/>
      <sz val="8"/>
      <color theme="10"/>
      <name val="Arial"/>
      <family val="2"/>
    </font>
  </fonts>
  <fills count="5">
    <fill>
      <patternFill patternType="none"/>
    </fill>
    <fill>
      <patternFill patternType="gray125"/>
    </fill>
    <fill>
      <patternFill patternType="mediumGray"/>
    </fill>
    <fill>
      <patternFill patternType="solid">
        <fgColor theme="4" tint="0.39997558519241921"/>
        <bgColor indexed="64"/>
      </patternFill>
    </fill>
    <fill>
      <patternFill patternType="solid">
        <fgColor theme="7" tint="0.399945066682943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6" fillId="0" borderId="0" applyNumberFormat="0" applyFill="0" applyBorder="0" applyAlignment="0" applyProtection="0">
      <alignment vertical="top"/>
      <protection locked="0"/>
    </xf>
    <xf numFmtId="0" fontId="2" fillId="0" borderId="0"/>
  </cellStyleXfs>
  <cellXfs count="85">
    <xf numFmtId="0" fontId="0" fillId="0" borderId="0" xfId="0"/>
    <xf numFmtId="0" fontId="1" fillId="2" borderId="0" xfId="0" applyFont="1" applyFill="1"/>
    <xf numFmtId="14" fontId="0" fillId="0" borderId="0" xfId="0" applyNumberFormat="1"/>
    <xf numFmtId="0" fontId="1" fillId="3" borderId="0" xfId="0" applyFont="1" applyFill="1"/>
    <xf numFmtId="0" fontId="0" fillId="3" borderId="0" xfId="0" applyFill="1"/>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0" fillId="0" borderId="0" xfId="0" applyAlignment="1">
      <alignment vertical="center"/>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center"/>
    </xf>
    <xf numFmtId="0" fontId="0" fillId="0" borderId="1" xfId="0" applyBorder="1" applyAlignment="1">
      <alignment horizontal="right" vertical="center"/>
    </xf>
    <xf numFmtId="0" fontId="3" fillId="0" borderId="1" xfId="2" applyBorder="1" applyAlignment="1" applyProtection="1">
      <alignment horizontal="center" vertical="center"/>
    </xf>
    <xf numFmtId="0" fontId="5" fillId="0" borderId="1" xfId="0" applyFont="1" applyBorder="1" applyAlignment="1">
      <alignment vertical="top" wrapText="1"/>
    </xf>
    <xf numFmtId="0" fontId="6" fillId="0" borderId="1" xfId="3" applyBorder="1" applyAlignment="1" applyProtection="1">
      <alignment horizontal="center" vertical="center"/>
    </xf>
    <xf numFmtId="0" fontId="3" fillId="0" borderId="1" xfId="2" applyFill="1" applyBorder="1" applyAlignment="1" applyProtection="1">
      <alignment horizontal="center" vertical="center"/>
    </xf>
    <xf numFmtId="0" fontId="6" fillId="0" borderId="1" xfId="3" applyFill="1" applyBorder="1" applyAlignment="1" applyProtection="1">
      <alignment horizontal="center" vertical="center"/>
    </xf>
    <xf numFmtId="0" fontId="7" fillId="0" borderId="1" xfId="0" applyFont="1" applyBorder="1" applyAlignment="1">
      <alignment horizontal="center" vertical="top"/>
    </xf>
    <xf numFmtId="0" fontId="7" fillId="0" borderId="1" xfId="0" applyFont="1" applyBorder="1" applyAlignment="1">
      <alignment horizontal="left" vertical="top" wrapText="1"/>
    </xf>
    <xf numFmtId="2" fontId="7" fillId="0" borderId="1" xfId="0" applyNumberFormat="1" applyFont="1" applyBorder="1" applyAlignment="1">
      <alignment horizontal="center" vertical="center" wrapText="1"/>
    </xf>
    <xf numFmtId="164" fontId="7" fillId="0" borderId="1" xfId="1" applyNumberFormat="1" applyFont="1" applyBorder="1" applyAlignment="1">
      <alignment horizontal="right" vertical="center" wrapText="1"/>
    </xf>
    <xf numFmtId="0" fontId="7" fillId="0" borderId="1" xfId="0" applyFont="1" applyBorder="1" applyAlignment="1">
      <alignment vertical="top" wrapText="1"/>
    </xf>
    <xf numFmtId="2" fontId="7" fillId="0" borderId="1" xfId="0" applyNumberFormat="1" applyFont="1" applyBorder="1" applyAlignment="1">
      <alignment horizontal="center" vertical="center"/>
    </xf>
    <xf numFmtId="164" fontId="7" fillId="0" borderId="1" xfId="0" applyNumberFormat="1" applyFont="1" applyBorder="1" applyAlignment="1">
      <alignment horizontal="right" vertical="center" wrapText="1"/>
    </xf>
    <xf numFmtId="0" fontId="7" fillId="0" borderId="1" xfId="0" applyFont="1" applyBorder="1" applyAlignment="1">
      <alignment horizontal="left" vertical="top"/>
    </xf>
    <xf numFmtId="164" fontId="7" fillId="0" borderId="1" xfId="1"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4" fillId="4" borderId="1" xfId="0" applyFont="1" applyFill="1" applyBorder="1" applyAlignment="1">
      <alignment horizontal="right" vertical="center" wrapText="1"/>
    </xf>
    <xf numFmtId="0" fontId="0" fillId="0" borderId="1" xfId="0" applyBorder="1"/>
    <xf numFmtId="0" fontId="8" fillId="0" borderId="1" xfId="0" applyFont="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right" vertical="center"/>
    </xf>
    <xf numFmtId="14"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wrapText="1"/>
    </xf>
    <xf numFmtId="0" fontId="9" fillId="0" borderId="1" xfId="2" applyFont="1" applyBorder="1" applyAlignment="1" applyProtection="1">
      <alignment wrapText="1"/>
    </xf>
    <xf numFmtId="0" fontId="8" fillId="0" borderId="1" xfId="0" applyFont="1" applyBorder="1" applyAlignment="1">
      <alignment vertical="top" wrapText="1"/>
    </xf>
    <xf numFmtId="0" fontId="8" fillId="0" borderId="1" xfId="0" applyFont="1" applyBorder="1" applyAlignment="1">
      <alignment horizontal="left" vertical="center"/>
    </xf>
    <xf numFmtId="0" fontId="8" fillId="0" borderId="1" xfId="0" applyFont="1" applyBorder="1"/>
    <xf numFmtId="0" fontId="9" fillId="0" borderId="1" xfId="2" applyFont="1" applyBorder="1" applyAlignment="1" applyProtection="1"/>
    <xf numFmtId="0" fontId="8" fillId="0" borderId="1" xfId="0" applyFont="1" applyBorder="1" applyAlignment="1">
      <alignment vertical="top"/>
    </xf>
    <xf numFmtId="0" fontId="11" fillId="0" borderId="1" xfId="4" applyFont="1" applyBorder="1" applyAlignment="1">
      <alignment horizontal="center" vertical="center"/>
    </xf>
    <xf numFmtId="0" fontId="11" fillId="0" borderId="1" xfId="4" applyFont="1" applyBorder="1" applyAlignment="1">
      <alignment wrapText="1"/>
    </xf>
    <xf numFmtId="0" fontId="11" fillId="0" borderId="1" xfId="4" applyFont="1" applyBorder="1" applyAlignment="1">
      <alignment horizontal="right"/>
    </xf>
    <xf numFmtId="0" fontId="11" fillId="0" borderId="1" xfId="4" applyFont="1" applyBorder="1" applyAlignment="1">
      <alignment horizontal="center"/>
    </xf>
    <xf numFmtId="0" fontId="11" fillId="0" borderId="1" xfId="4" applyFont="1" applyBorder="1"/>
    <xf numFmtId="0" fontId="12" fillId="0" borderId="1" xfId="2" applyFont="1" applyBorder="1" applyAlignment="1" applyProtection="1">
      <alignment wrapText="1"/>
    </xf>
    <xf numFmtId="0" fontId="0" fillId="0" borderId="1" xfId="0" applyBorder="1" applyAlignment="1">
      <alignment wrapText="1"/>
    </xf>
    <xf numFmtId="0" fontId="12" fillId="0" borderId="1" xfId="2" applyFont="1" applyBorder="1" applyAlignment="1" applyProtection="1"/>
    <xf numFmtId="0" fontId="4" fillId="4" borderId="1" xfId="0" applyFont="1" applyFill="1" applyBorder="1" applyAlignment="1">
      <alignment horizontal="left"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8" fillId="0" borderId="0" xfId="0" applyFont="1"/>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right" vertical="center"/>
    </xf>
    <xf numFmtId="0" fontId="13" fillId="0" borderId="1" xfId="2" applyFont="1" applyBorder="1" applyAlignment="1" applyProtection="1">
      <alignment horizontal="left" vertical="center"/>
    </xf>
    <xf numFmtId="0" fontId="8" fillId="0" borderId="2" xfId="0" applyFont="1" applyBorder="1"/>
    <xf numFmtId="0" fontId="13" fillId="0" borderId="0" xfId="2" applyFont="1" applyBorder="1" applyAlignment="1" applyProtection="1"/>
    <xf numFmtId="0" fontId="8" fillId="0" borderId="3" xfId="0" applyFont="1" applyBorder="1" applyAlignment="1">
      <alignment horizontal="center" vertical="center"/>
    </xf>
    <xf numFmtId="0" fontId="13" fillId="0" borderId="0" xfId="2" applyFont="1" applyAlignment="1" applyProtection="1"/>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xf>
    <xf numFmtId="0" fontId="8" fillId="0" borderId="4" xfId="0" applyFont="1" applyBorder="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right" vertical="center"/>
    </xf>
    <xf numFmtId="0" fontId="8" fillId="0" borderId="0" xfId="0" applyFont="1" applyAlignment="1">
      <alignment horizontal="left" vertical="center"/>
    </xf>
    <xf numFmtId="0" fontId="8" fillId="0" borderId="7" xfId="0" applyFont="1" applyBorder="1" applyAlignment="1">
      <alignment vertical="top" wrapText="1"/>
    </xf>
    <xf numFmtId="0" fontId="4" fillId="4" borderId="1" xfId="0" applyFont="1" applyFill="1" applyBorder="1" applyAlignment="1">
      <alignment vertical="center"/>
    </xf>
    <xf numFmtId="0" fontId="8" fillId="4" borderId="0" xfId="0" applyFont="1" applyFill="1" applyAlignment="1">
      <alignment vertical="center"/>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0" fontId="8" fillId="0" borderId="1" xfId="0" applyFont="1" applyBorder="1" applyAlignment="1">
      <alignment horizontal="right" vertical="center" wrapText="1"/>
    </xf>
    <xf numFmtId="0" fontId="13" fillId="0" borderId="1" xfId="2" applyFont="1" applyBorder="1" applyAlignment="1" applyProtection="1">
      <alignment vertical="center" wrapText="1"/>
    </xf>
    <xf numFmtId="0" fontId="8" fillId="0" borderId="1" xfId="0" applyFont="1" applyBorder="1" applyAlignment="1">
      <alignment horizontal="center" vertical="top"/>
    </xf>
    <xf numFmtId="0" fontId="13" fillId="0" borderId="1" xfId="2" applyFont="1" applyBorder="1" applyAlignment="1" applyProtection="1">
      <alignment vertical="center"/>
    </xf>
    <xf numFmtId="0" fontId="8" fillId="0" borderId="0" xfId="0" applyFont="1" applyAlignment="1">
      <alignment vertical="top"/>
    </xf>
    <xf numFmtId="0" fontId="4" fillId="4" borderId="1" xfId="0" applyFont="1" applyFill="1" applyBorder="1" applyAlignment="1">
      <alignment horizontal="center" wrapText="1"/>
    </xf>
  </cellXfs>
  <cellStyles count="5">
    <cellStyle name="Hipervínculo" xfId="2" builtinId="8"/>
    <cellStyle name="Hipervínculo 2" xfId="3" xr:uid="{21100F66-7301-4A63-A3FB-1006C475D929}"/>
    <cellStyle name="Millares" xfId="1" builtinId="3"/>
    <cellStyle name="Normal" xfId="0" builtinId="0"/>
    <cellStyle name="Normal 2" xfId="4" xr:uid="{E0D998FE-7B5D-4823-B4DD-6011C6CD95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3" Type="http://schemas.openxmlformats.org/officeDocument/2006/relationships/hyperlink" Target="https://contrataciondelestado.es/wps/poc?uri=deeplink:detalle_licitacion&amp;idEvl=ljUC4Z4ZdpuiEJrVRqloyA%3D%3D" TargetMode="External"/><Relationship Id="rId18" Type="http://schemas.openxmlformats.org/officeDocument/2006/relationships/hyperlink" Target="https://contrataciondelestado.es/wps/poc?uri=deeplink:detalle_licitacion&amp;idEvl=P4P7eF3N517nSoTX3z%2F7wA%3D%3D" TargetMode="External"/><Relationship Id="rId26" Type="http://schemas.openxmlformats.org/officeDocument/2006/relationships/hyperlink" Target="https://contrataciondelestado.es/wps/poc?uri=deeplink:detalle_licitacion&amp;idEvl=Sxw5WBCFmv0SugstABGr5A%3D%3D" TargetMode="External"/><Relationship Id="rId39" Type="http://schemas.openxmlformats.org/officeDocument/2006/relationships/hyperlink" Target="https://contrataciondelestado.es/wps/poc?uri=deeplink:detalle_licitacion&amp;idEvl=%2BOw2uNDhebABPRBxZ4nJ%2Fg%3D%3D" TargetMode="External"/><Relationship Id="rId21" Type="http://schemas.openxmlformats.org/officeDocument/2006/relationships/hyperlink" Target="https://contrataciondelestado.es/wps/poc?uri=deeplink:detalle_licitacion&amp;idEvl=1JeE9KNhuE6rz3GQd5r6SQ%3D%3D" TargetMode="External"/><Relationship Id="rId34" Type="http://schemas.openxmlformats.org/officeDocument/2006/relationships/hyperlink" Target="https://contrataciondelestado.es/wps/poc?uri=deeplink:detalle_licitacion&amp;idEvl=rFzA1HBaryOmq21uxhbaVQ%3D%3D" TargetMode="External"/><Relationship Id="rId42" Type="http://schemas.openxmlformats.org/officeDocument/2006/relationships/hyperlink" Target="https://contrataciondelestado.es/wps/poc?uri=deeplink:detalle_licitacion&amp;idEvl=tue%2FLxDwZoZ7h85%2Fpmmsfw%3D%3D" TargetMode="External"/><Relationship Id="rId47" Type="http://schemas.openxmlformats.org/officeDocument/2006/relationships/hyperlink" Target="https://contrataciondelestado.es/wps/poc?uri=deeplink:detalle_licitacion&amp;idEvl=DAgtb5O3zsznSoTX3z%2F7wA%3D%3D" TargetMode="External"/><Relationship Id="rId50" Type="http://schemas.openxmlformats.org/officeDocument/2006/relationships/hyperlink" Target="https://contrataciondelestado.es/wps/poc?uri=deeplink:detalle_licitacion&amp;idEvl=xJ2tIq6ggq0uf4aBO%2BvQlQ%3D%3D" TargetMode="External"/><Relationship Id="rId55" Type="http://schemas.openxmlformats.org/officeDocument/2006/relationships/hyperlink" Target="https://contrataciondelestado.es/wps/poc?uri=deeplink:detalle_licitacion&amp;idEvl=Cb4JJc70qFuiEJrVRqloyA%3D%3D" TargetMode="External"/><Relationship Id="rId63" Type="http://schemas.openxmlformats.org/officeDocument/2006/relationships/hyperlink" Target="https://contrataciondelestado.es/wps/poc?uri=deeplink%3Adetalle_licitacion&amp;idEvl=5SoI3HM9qAyrz3GQd5r6SQ%3D%3D" TargetMode="External"/><Relationship Id="rId7" Type="http://schemas.openxmlformats.org/officeDocument/2006/relationships/hyperlink" Target="https://contrataciondelestado.es/wps/poc?uri=deeplink:detalle_licitacion&amp;idEvl=8hYNQn4bAPZvYnTkQN0%2FZA%3D%3D" TargetMode="External"/><Relationship Id="rId2" Type="http://schemas.openxmlformats.org/officeDocument/2006/relationships/hyperlink" Target="https://contrataciondelestado.es/wps/poc?uri=deeplink:detalle_licitacion&amp;idEvl=ai11W9XT9LXnSoTX3z%2F7wA%3D%3D" TargetMode="External"/><Relationship Id="rId16" Type="http://schemas.openxmlformats.org/officeDocument/2006/relationships/hyperlink" Target="https://contrataciondelestado.es/wps/poc?uri=deeplink:detalle_licitacion&amp;idEvl=PpQdbx5AKuESugstABGr5A%3D%3D" TargetMode="External"/><Relationship Id="rId20" Type="http://schemas.openxmlformats.org/officeDocument/2006/relationships/hyperlink" Target="https://contrataciondelestado.es/wps/poc?uri=deeplink:detalle_licitacion&amp;idEvl=xG5r4ZpJq0vnSoTX3z%2F7wA%3D%3D" TargetMode="External"/><Relationship Id="rId29" Type="http://schemas.openxmlformats.org/officeDocument/2006/relationships/hyperlink" Target="https://contrataciondelestado.es/wps/poc?uri=deeplink:detalle_licitacion&amp;idEvl=YRiVas1kTrFvYnTkQN0%2FZA%3D%3D" TargetMode="External"/><Relationship Id="rId41" Type="http://schemas.openxmlformats.org/officeDocument/2006/relationships/hyperlink" Target="https://contrataciondelestado.es/wps/poc?uri=deeplink:detalle_licitacion&amp;idEvl=P8FcZhxzoyOXQV0WE7lYPw%3D%3D" TargetMode="External"/><Relationship Id="rId54" Type="http://schemas.openxmlformats.org/officeDocument/2006/relationships/hyperlink" Target="https://contrataciondelestado.es/wps/poc?uri=deeplink:detalle_licitacion&amp;idEvl=P9u1xFETIxd7h85%2Fpmmsfw%3D%3D" TargetMode="External"/><Relationship Id="rId62" Type="http://schemas.openxmlformats.org/officeDocument/2006/relationships/hyperlink" Target="https://contrataciondelestado.es/wps/poc?uri=deeplink%3Adetalle_licitacion&amp;idEvl=JnPNXgQUgfKiEJrVRqloyA%3D%3D" TargetMode="External"/><Relationship Id="rId1" Type="http://schemas.openxmlformats.org/officeDocument/2006/relationships/hyperlink" Target="https://contrataciondelestado.es/wps/poc?uri=deeplink:detalle_licitacion&amp;idEvl=R8bLVBr5FUVvYnTkQN0%2FZA%3D%3D" TargetMode="External"/><Relationship Id="rId6" Type="http://schemas.openxmlformats.org/officeDocument/2006/relationships/hyperlink" Target="https://contrataciondelestado.es/wps/poc?uri=deeplink:detalle_licitacion&amp;idEvl=ezUNp1SPIqZvYnTkQN0%2FZA%3D%3D" TargetMode="External"/><Relationship Id="rId11" Type="http://schemas.openxmlformats.org/officeDocument/2006/relationships/hyperlink" Target="https://contrataciondelestado.es/wps/poc?uri=deeplink:detalle_licitacion&amp;idEvl=9Pq8HwhuX5ESugstABGr5A%3D%3D" TargetMode="External"/><Relationship Id="rId24" Type="http://schemas.openxmlformats.org/officeDocument/2006/relationships/hyperlink" Target="https://contrataciondelestado.es/wps/poc?uri=deeplink:detalle_licitacion&amp;idEvl=Zdc4cgnQSwyXQV0WE7lYPw%3D%3D" TargetMode="External"/><Relationship Id="rId32" Type="http://schemas.openxmlformats.org/officeDocument/2006/relationships/hyperlink" Target="https://contrataciondelestado.es/wps/poc?uri=deeplink:detalle_licitacion&amp;idEvl=5SoI3HM9qAyrz3GQd5r6SQ%3D%3D" TargetMode="External"/><Relationship Id="rId37" Type="http://schemas.openxmlformats.org/officeDocument/2006/relationships/hyperlink" Target="https://contrataciondelestado.es/wps/poc?uri=deeplink:detalle_licitacion&amp;idEvl=LtRLdzsRGVCXQV0WE7lYPw%3D%3D" TargetMode="External"/><Relationship Id="rId40" Type="http://schemas.openxmlformats.org/officeDocument/2006/relationships/hyperlink" Target="https://contrataciondelestado.es/wps/poc?uri=deeplink:detalle_licitacion&amp;idEvl=olt92DYZtaJvYnTkQN0%2FZA%3D%3D" TargetMode="External"/><Relationship Id="rId45" Type="http://schemas.openxmlformats.org/officeDocument/2006/relationships/hyperlink" Target="https://contrataciondelestado.es/wps/poc?uri=deeplink:detalle_licitacion&amp;idEvl=Qkz67nf58wGmq21uxhbaVQ%3D%3D" TargetMode="External"/><Relationship Id="rId53" Type="http://schemas.openxmlformats.org/officeDocument/2006/relationships/hyperlink" Target="https://contrataciondelestado.es/wps/poc?uri=deeplink:detalle_licitacion&amp;idEvl=P8ki1dLdWqeiEJrVRqloyA%3D%3D" TargetMode="External"/><Relationship Id="rId58" Type="http://schemas.openxmlformats.org/officeDocument/2006/relationships/hyperlink" Target="https://contrataciondelestado.es/wps/poc?uri=deeplink%3Adetalle_licitacion&amp;idEvl=hkLtQrCXtV%2Brz3GQd5r6SQ%3D%3D" TargetMode="External"/><Relationship Id="rId66" Type="http://schemas.openxmlformats.org/officeDocument/2006/relationships/hyperlink" Target="https://contrataciondelestado.es/wps/poc?uri=deeplink%3Adetalle_licitacion&amp;idEvl=h%2BBsr5KxEKR7h85%2Fpmmsfw%3D%3D" TargetMode="External"/><Relationship Id="rId5" Type="http://schemas.openxmlformats.org/officeDocument/2006/relationships/hyperlink" Target="https://contrataciondelestado.es/wps/poc?uri=deeplink:detalle_licitacion&amp;idEvl=Y4TKMcNw07BvYnTkQN0%2FZA%3D%3D" TargetMode="External"/><Relationship Id="rId15" Type="http://schemas.openxmlformats.org/officeDocument/2006/relationships/hyperlink" Target="https://contrataciondelestado.es/wps/poc?uri=deeplink:detalle_licitacion&amp;idEvl=lXwcvnVX5dOiEJrVRqloyA%3D%3D" TargetMode="External"/><Relationship Id="rId23" Type="http://schemas.openxmlformats.org/officeDocument/2006/relationships/hyperlink" Target="https://contrataciondelestado.es/wps/poc?uri=deeplink:detalle_licitacion&amp;idEvl=GDYKRYfCVTcBPRBxZ4nJ%2Fg%3D%3D" TargetMode="External"/><Relationship Id="rId28" Type="http://schemas.openxmlformats.org/officeDocument/2006/relationships/hyperlink" Target="https://contrataciondelestado.es/wps/poc?uri=deeplink:detalle_licitacion&amp;idEvl=g%2BHzwjIwMY8BPRBxZ4nJ%2Fg%3D%3D" TargetMode="External"/><Relationship Id="rId36" Type="http://schemas.openxmlformats.org/officeDocument/2006/relationships/hyperlink" Target="https://contrataciondelestado.es/wps/poc?uri=deeplink:detalle_licitacion&amp;idEvl=HRIfLEI%2FDoQSugstABGr5A%3D%3D" TargetMode="External"/><Relationship Id="rId49" Type="http://schemas.openxmlformats.org/officeDocument/2006/relationships/hyperlink" Target="https://contrataciondelestado.es/wps/poc?uri=deeplink:detalle_licitacion&amp;idEvl=ERE9P2TLmdouf4aBO%2BvQlQ%3D%3D" TargetMode="External"/><Relationship Id="rId57" Type="http://schemas.openxmlformats.org/officeDocument/2006/relationships/hyperlink" Target="https://contrataciondelestado.es/wps/poc?uri=deeplink:detalle_licitacion&amp;idEvl=FZC0SnLo8WUSugstABGr5A%3D%3D" TargetMode="External"/><Relationship Id="rId61" Type="http://schemas.openxmlformats.org/officeDocument/2006/relationships/hyperlink" Target="https://contrataciondelestado.es/wps/poc?uri=deeplink%3Adetalle_licitacion&amp;idEvl=5HTiLT30sa4BPRBxZ4nJ%2Fg%3D%3D" TargetMode="External"/><Relationship Id="rId10" Type="http://schemas.openxmlformats.org/officeDocument/2006/relationships/hyperlink" Target="https://contrataciondelestado.es/wps/poc?uri=deeplink:detalle_licitacion&amp;idEvl=IlyNZvHuBAWXQV0WE7lYPw%3D%3D" TargetMode="External"/><Relationship Id="rId19" Type="http://schemas.openxmlformats.org/officeDocument/2006/relationships/hyperlink" Target="https://contrataciondelestado.es/wps/poc?uri=deeplink:detalle_licitacion&amp;idEvl=RI43YSQgSkirz3GQd5r6SQ%3D%3D" TargetMode="External"/><Relationship Id="rId31" Type="http://schemas.openxmlformats.org/officeDocument/2006/relationships/hyperlink" Target="https://contrataciondelestado.es/wps/poc?uri=deeplink:detalle_licitacion&amp;idEvl=JnPNXgQUgfKiEJrVRqloyA%3D%3D" TargetMode="External"/><Relationship Id="rId44" Type="http://schemas.openxmlformats.org/officeDocument/2006/relationships/hyperlink" Target="https://contrataciondelestado.es/wps/portal/!ut/p/b0/04_Sj9CPykssy0xPLMnMz0vMAfIjU1JTC3Iy87KtUlJLEnNyUuNzMpMzSxKTgQr0w_Wj9KMyU1zLcvQjDSojS6syUtKyMg3NMyxMVQ0KcnOL08ptbfWBDEcA4vNjaw!!/" TargetMode="External"/><Relationship Id="rId52" Type="http://schemas.openxmlformats.org/officeDocument/2006/relationships/hyperlink" Target="https://contrataciondelestado.es/wps/poc?uri=deeplink:detalle_licitacion&amp;idEvl=tlV3CGo2zxUuf4aBO%2BvQlQ%3D%3D" TargetMode="External"/><Relationship Id="rId60" Type="http://schemas.openxmlformats.org/officeDocument/2006/relationships/hyperlink" Target="https://contrataciondelestado.es/wps/poc?uri=deeplink%3Adetalle_licitacion&amp;idEvl=5Lns%2FzQgK4Euf4aBO%2BvQlQ%3D%3D" TargetMode="External"/><Relationship Id="rId65" Type="http://schemas.openxmlformats.org/officeDocument/2006/relationships/hyperlink" Target="https://contrataciondelestado.es/wps/poc?uri=deeplink%3Adetalle_licitacion&amp;idEvl=rFzA1HBaryOmq21uxhbaVQ%3D%3D" TargetMode="External"/><Relationship Id="rId4" Type="http://schemas.openxmlformats.org/officeDocument/2006/relationships/hyperlink" Target="https://contrataciondelestado.es/wps/poc?uri=deeplink:detalle_licitacion&amp;idEvl=VSFb2OrmFXwBPRBxZ4nJ%2Fg%3D%3D" TargetMode="External"/><Relationship Id="rId9" Type="http://schemas.openxmlformats.org/officeDocument/2006/relationships/hyperlink" Target="https://contrataciondelestado.es/wps/poc?uri=deeplink:detalle_licitacion&amp;idEvl=CdvObeH3YRGXQV0WE7lYPw%3D%3D" TargetMode="External"/><Relationship Id="rId14" Type="http://schemas.openxmlformats.org/officeDocument/2006/relationships/hyperlink" Target="https://contrataciondelestado.es/wps/poc?uri=deeplink:detalle_licitacion&amp;idEvl=FVn5gi56NveiEJrVRqloyA%3D%3D" TargetMode="External"/><Relationship Id="rId22" Type="http://schemas.openxmlformats.org/officeDocument/2006/relationships/hyperlink" Target="https://contrataciondelestado.es/wps/poc?uri=deeplink:detalle_licitacion&amp;idEvl=3MOpXDOtw6ASugstABGr5A%3D%3D" TargetMode="External"/><Relationship Id="rId27" Type="http://schemas.openxmlformats.org/officeDocument/2006/relationships/hyperlink" Target="https://contrataciondelestado.es/wps/poc?uri=deeplink:detalle_licitacion&amp;idEvl=rZ69CKDE5lkSugstABGr5A%3D%3D" TargetMode="External"/><Relationship Id="rId30" Type="http://schemas.openxmlformats.org/officeDocument/2006/relationships/hyperlink" Target="https://contrataciondelestado.es/wps/poc?uri=deeplink:detalle_licitacion&amp;idEvl=5HTiLT30sa4BPRBxZ4nJ%2Fg%3D%3D" TargetMode="External"/><Relationship Id="rId35" Type="http://schemas.openxmlformats.org/officeDocument/2006/relationships/hyperlink" Target="https://contrataciondelestado.es/wps/poc?uri=deeplink:detalle_licitacion&amp;idEvl=W2EvS58A0eIBPRBxZ4nJ%2Fg%3D%3D" TargetMode="External"/><Relationship Id="rId43" Type="http://schemas.openxmlformats.org/officeDocument/2006/relationships/hyperlink" Target="https://contrataciondelestado.es/wps/poc?uri=deeplink:detalle_licitacion&amp;idEvl=d7%2Fx82HVCm2iEJrVRqloyA%3D%3D" TargetMode="External"/><Relationship Id="rId48" Type="http://schemas.openxmlformats.org/officeDocument/2006/relationships/hyperlink" Target="https://contrataciondelestado.es/wps/poc?uri=deeplink:detalle_licitacion&amp;idEvl=bKGLVbtWsxCmq21uxhbaVQ%3D%3D" TargetMode="External"/><Relationship Id="rId56" Type="http://schemas.openxmlformats.org/officeDocument/2006/relationships/hyperlink" Target="https://contrataciondelestado.es/wps/poc?uri=deeplink:detalle_licitacion&amp;idEvl=rxTcpdTl0DrnSoTX3z%2F7wA%3D%3D" TargetMode="External"/><Relationship Id="rId64" Type="http://schemas.openxmlformats.org/officeDocument/2006/relationships/hyperlink" Target="https://contrataciondelestado.es/wps/poc?uri=deeplink%3Adetalle_licitacion&amp;idEvl=hr0fzTveYjbnSoTX3z%2F7wA%3D%3D" TargetMode="External"/><Relationship Id="rId8" Type="http://schemas.openxmlformats.org/officeDocument/2006/relationships/hyperlink" Target="https://contrataciondelestado.es/wps/poc?uri=deeplink:detalle_licitacion&amp;idEvl=trnUfGewKdqrz3GQd5r6SQ%3D%3D" TargetMode="External"/><Relationship Id="rId51" Type="http://schemas.openxmlformats.org/officeDocument/2006/relationships/hyperlink" Target="https://contrataciondelestado.es/wps/poc?uri=deeplink:detalle_licitacion&amp;idEvl=shg5AakmECuiEJrVRqloyA%3D%3D" TargetMode="External"/><Relationship Id="rId3" Type="http://schemas.openxmlformats.org/officeDocument/2006/relationships/hyperlink" Target="https://contrataciondelestado.es/wps/poc?uri=deeplink:detalle_licitacion&amp;idEvl=LJenphfvzVR7h85%2Fpmmsfw%3D%3D" TargetMode="External"/><Relationship Id="rId12" Type="http://schemas.openxmlformats.org/officeDocument/2006/relationships/hyperlink" Target="https://contrataciondelestado.es/wps/poc?uri=deeplink:detalle_licitacion&amp;idEvl=6FXPkI1qhTYBPRBxZ4nJ%2Fg%3D%3D" TargetMode="External"/><Relationship Id="rId17" Type="http://schemas.openxmlformats.org/officeDocument/2006/relationships/hyperlink" Target="https://contrataciondelestado.es/wps/poc?uri=deeplink:detalle_licitacion&amp;idEvl=WIifOwoicbSrz3GQd5r6SQ%3D%3D" TargetMode="External"/><Relationship Id="rId25" Type="http://schemas.openxmlformats.org/officeDocument/2006/relationships/hyperlink" Target="https://contrataciondelestado.es/wps/poc?uri=deeplink:detalle_licitacion&amp;idEvl=C%2FFfXl9MGRKmq21uxhbaVQ%3D%3D" TargetMode="External"/><Relationship Id="rId33" Type="http://schemas.openxmlformats.org/officeDocument/2006/relationships/hyperlink" Target="https://contrataciondelestado.es/wps/poc?uri=deeplink:detalle_licitacion&amp;idEvl=hr0fzTveYjbnSoTX3z%2F7wA%3D%3D" TargetMode="External"/><Relationship Id="rId38" Type="http://schemas.openxmlformats.org/officeDocument/2006/relationships/hyperlink" Target="https://contrataciondelestado.es/wps/poc?uri=deeplink:detalle_licitacion&amp;idEvl=D7BOSuVr5i2iEJrVRqloyA%3D%3D" TargetMode="External"/><Relationship Id="rId46" Type="http://schemas.openxmlformats.org/officeDocument/2006/relationships/hyperlink" Target="https://contrataciondelestado.es/wps/poc?uri=deeplink:detalle_licitacion&amp;idEvl=7OXh7h1er2ASugstABGr5A%3D%3D" TargetMode="External"/><Relationship Id="rId59" Type="http://schemas.openxmlformats.org/officeDocument/2006/relationships/hyperlink" Target="https://contrataciondelestado.es/wps/poc?uri=deeplink%3Adetalle_licitacion&amp;idEvl=reoUzpdpbkCiEJrVRqloyA%3D%3D"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contrataciondelestado.es/wps/poc?uri=deeplink%3Adetalle_licitacion&amp;idEvl=PZdCFKeROw8SugstABGr5A%3D%3D" TargetMode="External"/><Relationship Id="rId18" Type="http://schemas.openxmlformats.org/officeDocument/2006/relationships/hyperlink" Target="https://contrataciondelestado.es/wps/poc?uri=deeplink%3Adetalle_licitacion&amp;idEvl=ek%2FGOuVjcKaiEJrVRqloyA%3D%3D" TargetMode="External"/><Relationship Id="rId26" Type="http://schemas.openxmlformats.org/officeDocument/2006/relationships/hyperlink" Target="https://contrataciondelestado.es/wps/poc?uri=deeplink%3Adetalle_licitacion&amp;idEvl=IY9HIY2HeaMSugstABGr5A%3D%3D" TargetMode="External"/><Relationship Id="rId39" Type="http://schemas.openxmlformats.org/officeDocument/2006/relationships/hyperlink" Target="https://contrataciondelestado.es/wps/poc?uri=deeplink%3Adetalle_licitacion&amp;idEvl=XL4hVk%2F52plvYnTkQN0%2FZA%3D%3D" TargetMode="External"/><Relationship Id="rId21" Type="http://schemas.openxmlformats.org/officeDocument/2006/relationships/hyperlink" Target="https://contrataciondelestado.es/wps/poc?uri=deeplink%3Adetalle_licitacion&amp;idEvl=cFWm5epMAvt7h85%2Fpmmsfw%3D%3D" TargetMode="External"/><Relationship Id="rId34" Type="http://schemas.openxmlformats.org/officeDocument/2006/relationships/hyperlink" Target="https://contrataciondelestado.es/wps/poc?uri=deeplink%3Adetalle_licitacion&amp;idEvl=M3KOhHF7cjwuf4aBO%2BvQlQ%3D%3D" TargetMode="External"/><Relationship Id="rId42" Type="http://schemas.openxmlformats.org/officeDocument/2006/relationships/hyperlink" Target="https://contrataciondelestado.es/wps/poc?uri=deeplink%3Adetalle_licitacion&amp;idEvl=fNzWWny89OcSugstABGr5A%3D%3D" TargetMode="External"/><Relationship Id="rId47" Type="http://schemas.openxmlformats.org/officeDocument/2006/relationships/hyperlink" Target="https://contrataciondelestado.es/wps/poc?uri=deeplink%3Adetalle_licitacion&amp;idEvl=YONFRfcoyjarz3GQd5r6SQ%3D%3D" TargetMode="External"/><Relationship Id="rId50" Type="http://schemas.openxmlformats.org/officeDocument/2006/relationships/hyperlink" Target="https://contrataciondelestado.es/wps/poc?uri=deeplink%3Adetalle_licitacion&amp;idEvl=4Ji6sY63IWUSugstABGr5A%3D%3D" TargetMode="External"/><Relationship Id="rId55" Type="http://schemas.openxmlformats.org/officeDocument/2006/relationships/hyperlink" Target="https://contrataciondelestado.es/wps/poc?uri=deeplink%3Adetalle_licitacion&amp;idEvl=MGcKeoPFT%2BMBPRBxZ4nJ%2Fg%3D%3D" TargetMode="External"/><Relationship Id="rId7" Type="http://schemas.openxmlformats.org/officeDocument/2006/relationships/hyperlink" Target="https://contrataciondelestado.es/wps/poc?uri=deeplink%3Adetalle_licitacion&amp;idEvl=gblECTxlRFCrz3GQd5r6SQ%3D%3D" TargetMode="External"/><Relationship Id="rId12" Type="http://schemas.openxmlformats.org/officeDocument/2006/relationships/hyperlink" Target="https://contrataciondelestado.es/wps/poc?uri=deeplink%3Adetalle_licitacion&amp;idEvl=BNegwLAAQydvYnTkQN0%2FZA%3D%3D" TargetMode="External"/><Relationship Id="rId17" Type="http://schemas.openxmlformats.org/officeDocument/2006/relationships/hyperlink" Target="https://contrataciondelestado.es/wps/poc?uri=deeplink%3Adetalle_licitacion&amp;idEvl=uKvw5KtyHf3nSoTX3z%2F7wA%3D%3D" TargetMode="External"/><Relationship Id="rId25" Type="http://schemas.openxmlformats.org/officeDocument/2006/relationships/hyperlink" Target="https://contrataciondelestado.es/wps/poc?uri=deeplink%3Adetalle_licitacion&amp;idEvl=gArdAons9zUBPRBxZ4nJ%2Fg%3D%3D" TargetMode="External"/><Relationship Id="rId33" Type="http://schemas.openxmlformats.org/officeDocument/2006/relationships/hyperlink" Target="https://contrataciondelestado.es/wps/poc?uri=deeplink%3Adetalle_licitacion&amp;idEvl=B6gt%2B18dzY5vYnTkQN0%2FZA%3D%3D" TargetMode="External"/><Relationship Id="rId38" Type="http://schemas.openxmlformats.org/officeDocument/2006/relationships/hyperlink" Target="https://contrataciondelestado.es/wps/poc?uri=deeplink%3Adetalle_licitacion&amp;idEvl=1uC%2FzVk4OOoBPRBxZ4nJ%2Fg%3D%3D" TargetMode="External"/><Relationship Id="rId46" Type="http://schemas.openxmlformats.org/officeDocument/2006/relationships/hyperlink" Target="https://contrataciondelestado.es/wps/poc?uri=deeplink%3Adetalle_licitacion&amp;idEvl=BHeeXXWjywCiEJrVRqloyA%3D%3D" TargetMode="External"/><Relationship Id="rId2" Type="http://schemas.openxmlformats.org/officeDocument/2006/relationships/hyperlink" Target="https://contrataciondelestado.es/wps/poc?uri=deeplink%3Adetalle_licitacion&amp;idEvl=szYuMalwCqsuf4aBO%2BvQlQ%3D%3D" TargetMode="External"/><Relationship Id="rId16" Type="http://schemas.openxmlformats.org/officeDocument/2006/relationships/hyperlink" Target="https://contrataciondelestado.es/wps/poc?uri=deeplink%3Adetalle_licitacion&amp;idEvl=y077oVZx4Nymq21uxhbaVQ%3D%3D" TargetMode="External"/><Relationship Id="rId20" Type="http://schemas.openxmlformats.org/officeDocument/2006/relationships/hyperlink" Target="https://contrataciondelestado.es/wps/poc?uri=deeplink%3Adetalle_licitacion&amp;idEvl=S8Kg5aE3j1VvYnTkQN0%2FZA%3D%3D" TargetMode="External"/><Relationship Id="rId29" Type="http://schemas.openxmlformats.org/officeDocument/2006/relationships/hyperlink" Target="https://contrataciondelestado.es/wps/poc?uri=deeplink%3Adetalle_licitacion&amp;idEvl=eouWsFRJUVF7h85%2Fpmmsfw%3D%3D" TargetMode="External"/><Relationship Id="rId41" Type="http://schemas.openxmlformats.org/officeDocument/2006/relationships/hyperlink" Target="https://contrataciondelestado.es/wps/poc?uri=deeplink%3Adetalle_licitacion&amp;idEvl=uRVIXk8uKZISugstABGr5A%3D%3D" TargetMode="External"/><Relationship Id="rId54" Type="http://schemas.openxmlformats.org/officeDocument/2006/relationships/hyperlink" Target="https://contrataciondelestado.es/wps/poc?uri=deeplink%3Adetalle_licitacion&amp;idEvl=rj7mtNZBVEvnSoTX3z%2F7wA%3D%3D" TargetMode="External"/><Relationship Id="rId1" Type="http://schemas.openxmlformats.org/officeDocument/2006/relationships/hyperlink" Target="https://contrataciondelestado.es/wps/poc?uri=deeplink%3Adetalle_licitacion&amp;idEvl=mQYZ5uomYIaiEJrVRqloyA%3D%3D" TargetMode="External"/><Relationship Id="rId6" Type="http://schemas.openxmlformats.org/officeDocument/2006/relationships/hyperlink" Target="https://contrataciondelestado.es/wps/poc?uri=deeplink%3Adetalle_licitacion&amp;idEvl=oV8yL9ypXc8uf4aBO%2BvQlQ%3D%3D" TargetMode="External"/><Relationship Id="rId11" Type="http://schemas.openxmlformats.org/officeDocument/2006/relationships/hyperlink" Target="https://contrataciondelestado.es/wps/poc?uri=deeplink%3Adetalle_licitacion&amp;idEvl=AVFBBFlES3CiEJrVRqloyA%3D%3D" TargetMode="External"/><Relationship Id="rId24" Type="http://schemas.openxmlformats.org/officeDocument/2006/relationships/hyperlink" Target="https://contrataciondelestado.es/wps/poc?uri=deeplink%3Adetalle_licitacion&amp;idEvl=Bo4iG0%2B2zxN7h85%2Fpmmsfw%3D%3D" TargetMode="External"/><Relationship Id="rId32" Type="http://schemas.openxmlformats.org/officeDocument/2006/relationships/hyperlink" Target="https://contrataciondelestado.es/wps/poc?uri=deeplink%3Adetalle_licitacion&amp;idEvl=Ref5ms1xG4cuf4aBO%2BvQlQ%3D%3D" TargetMode="External"/><Relationship Id="rId37" Type="http://schemas.openxmlformats.org/officeDocument/2006/relationships/hyperlink" Target="https://contrataciondelestado.es/wps/poc?uri=deeplink%3Adetalle_licitacion&amp;idEvl=Jkxo5yjF0RgSugstABGr5A%3D%3D" TargetMode="External"/><Relationship Id="rId40" Type="http://schemas.openxmlformats.org/officeDocument/2006/relationships/hyperlink" Target="https://contrataciondelestado.es/wps/poc?uri=deeplink%3Adetalle_licitacion&amp;idEvl=37UY0RuoGabnSoTX3z%2F7wA%3D%3D" TargetMode="External"/><Relationship Id="rId45" Type="http://schemas.openxmlformats.org/officeDocument/2006/relationships/hyperlink" Target="https://contrataciondelestado.es/wps/poc?uri=deeplink%3Adetalle_licitacion&amp;idEvl=bZ541v3YXYyrz3GQd5r6SQ%3D%3D" TargetMode="External"/><Relationship Id="rId53" Type="http://schemas.openxmlformats.org/officeDocument/2006/relationships/hyperlink" Target="https://contrataciondelestado.es/wps/poc?uri=deeplink%3Adetalle_licitacion&amp;idEvl=ZXvHHUtPCyOXQV0WE7lYPw%3D%3D" TargetMode="External"/><Relationship Id="rId5" Type="http://schemas.openxmlformats.org/officeDocument/2006/relationships/hyperlink" Target="https://contrataciondelestado.es/wps/poc?uri=deeplink%3Adetalle_licitacion&amp;idEvl=A2weRgK6E5wSugstABGr5A%3D%3D" TargetMode="External"/><Relationship Id="rId15" Type="http://schemas.openxmlformats.org/officeDocument/2006/relationships/hyperlink" Target="https://contrataciondelestado.es/wps/poc?uri=deeplink%3Adetalle_licitacion&amp;idEvl=HTx1DIKj4WUBPRBxZ4nJ%2Fg%3D%3D" TargetMode="External"/><Relationship Id="rId23" Type="http://schemas.openxmlformats.org/officeDocument/2006/relationships/hyperlink" Target="https://contrataciondelestado.es/wps/poc?uri=deeplink%3Adetalle_licitacion&amp;idEvl=pzbKv91wL2ESugstABGr5A%3D%3D" TargetMode="External"/><Relationship Id="rId28" Type="http://schemas.openxmlformats.org/officeDocument/2006/relationships/hyperlink" Target="https://contrataciondelestado.es/wps/poc?uri=deeplink%3Adetalle_licitacion&amp;idEvl=HuadmCmi9uGXQV0WE7lYPw%3D%3D" TargetMode="External"/><Relationship Id="rId36" Type="http://schemas.openxmlformats.org/officeDocument/2006/relationships/hyperlink" Target="https://contrataciondelestado.es/wps/poc?uri=deeplink%3Adetalle_licitacion&amp;idEvl=R6JR77Hf08MSugstABGr5A%3D%3D" TargetMode="External"/><Relationship Id="rId49" Type="http://schemas.openxmlformats.org/officeDocument/2006/relationships/hyperlink" Target="https://contrataciondelestado.es/wps/poc?uri=deeplink%3Adetalle_licitacion&amp;idEvl=4lE0mM8u7YbnSoTX3z%2F7wA%3D%3D" TargetMode="External"/><Relationship Id="rId10" Type="http://schemas.openxmlformats.org/officeDocument/2006/relationships/hyperlink" Target="https://contrataciondelestado.es/wps/poc?uri=deeplink%3Adetalle_licitacion&amp;idEvl=Np%2BVKtylItSmq21uxhbaVQ%3D%3D" TargetMode="External"/><Relationship Id="rId19" Type="http://schemas.openxmlformats.org/officeDocument/2006/relationships/hyperlink" Target="https://contrataciondelestado.es/wps/poc?uri=deeplink%3Adetalle_licitacion&amp;idEvl=0vGo998R21umq21uxhbaVQ%3D%3D" TargetMode="External"/><Relationship Id="rId31" Type="http://schemas.openxmlformats.org/officeDocument/2006/relationships/hyperlink" Target="https://contrataciondelestado.es/wps/poc?uri=deeplink%3Adetalle_licitacion&amp;idEvl=CB6kzvR4twSmq21uxhbaVQ%3D%3D" TargetMode="External"/><Relationship Id="rId44" Type="http://schemas.openxmlformats.org/officeDocument/2006/relationships/hyperlink" Target="https://contrataciondelestado.es/wps/poc?uri=deeplink%3Adetalle_licitacion&amp;idEvl=sTE61LswldOmq21uxhbaVQ%3D%3D" TargetMode="External"/><Relationship Id="rId52" Type="http://schemas.openxmlformats.org/officeDocument/2006/relationships/hyperlink" Target="https://contrataciondelestado.es/wps/poc?uri=deeplink%3Adetalle_licitacion&amp;idEvl=W9WhAyU9Z2QBPRBxZ4nJ%2Fg%3D%3D" TargetMode="External"/><Relationship Id="rId4" Type="http://schemas.openxmlformats.org/officeDocument/2006/relationships/hyperlink" Target="https://contrataciondelestado.es/wps/poc?uri=deeplink%3Adetalle_licitacion&amp;idEvl=CZ37YfDEmtOiEJrVRqloyA%3D%3D" TargetMode="External"/><Relationship Id="rId9" Type="http://schemas.openxmlformats.org/officeDocument/2006/relationships/hyperlink" Target="https://contrataciondelestado.es/wps/poc?uri=deeplink%3Adetalle_licitacion&amp;idEvl=S2tsSNMTuYurz3GQd5r6SQ%3D%3D" TargetMode="External"/><Relationship Id="rId14" Type="http://schemas.openxmlformats.org/officeDocument/2006/relationships/hyperlink" Target="https://contrataciondelestado.es/wps/poc?uri=deeplink%3Adetalle_licitacion&amp;idEvl=dfgaqa85b4jnSoTX3z%2F7wA%3D%3D" TargetMode="External"/><Relationship Id="rId22" Type="http://schemas.openxmlformats.org/officeDocument/2006/relationships/hyperlink" Target="https://contrataciondelestado.es/wps/poc?uri=deeplink%3Adetalle_licitacion&amp;idEvl=rhPrxEZkZ6WiEJrVRqloyA%3D%3D" TargetMode="External"/><Relationship Id="rId27" Type="http://schemas.openxmlformats.org/officeDocument/2006/relationships/hyperlink" Target="https://contrataciondelestado.es/wps/poc?uri=deeplink%3Adetalle_licitacion&amp;idEvl=ZdaP4LFgJUcuf4aBO%2BvQlQ%3D%3D" TargetMode="External"/><Relationship Id="rId30" Type="http://schemas.openxmlformats.org/officeDocument/2006/relationships/hyperlink" Target="https://contrataciondelestado.es/wps/poc?uri=deeplink%3Adetalle_licitacion&amp;idEvl=VDaXSso%2FiX4BPRBxZ4nJ%2Fg%3D%3D" TargetMode="External"/><Relationship Id="rId35" Type="http://schemas.openxmlformats.org/officeDocument/2006/relationships/hyperlink" Target="https://contrataciondelestado.es/wps/poc?uri=deeplink%3Adetalle_licitacion&amp;idEvl=RlRwrMnzXbIBPRBxZ4nJ%2Fg%3D%3D" TargetMode="External"/><Relationship Id="rId43" Type="http://schemas.openxmlformats.org/officeDocument/2006/relationships/hyperlink" Target="https://contrataciondelestado.es/wps/poc?uri=deeplink%3Adetalle_licitacion&amp;idEvl=YkLM6LBwAwaXQV0WE7lYPw%3D%3D" TargetMode="External"/><Relationship Id="rId48" Type="http://schemas.openxmlformats.org/officeDocument/2006/relationships/hyperlink" Target="https://contrataciondelestado.es/wps/poc?uri=deeplink%3Adetalle_licitacion&amp;idEvl=sYufoWbUdDvnSoTX3z%2F7wA%3D%3D" TargetMode="External"/><Relationship Id="rId8" Type="http://schemas.openxmlformats.org/officeDocument/2006/relationships/hyperlink" Target="https://contrataciondelestado.es/wps/poc?uri=deeplink%3Adetalle_licitacion&amp;idEvl=5PvawYK9r2%2Brz3GQd5r6SQ%3D%3D" TargetMode="External"/><Relationship Id="rId51" Type="http://schemas.openxmlformats.org/officeDocument/2006/relationships/hyperlink" Target="https://contrataciondelestado.es/wps/poc?uri=deeplink%3Adetalle_licitacion&amp;idEvl=9xypeAeG8w8uf4aBO%2BvQlQ%3D%3D" TargetMode="External"/><Relationship Id="rId3" Type="http://schemas.openxmlformats.org/officeDocument/2006/relationships/hyperlink" Target="https://contrataciondelestado.es/wps/poc?uri=deeplink%3Adetalle_licitacion&amp;idEvl=%2Fm%2Bdn9bHSs9vYnTkQN0%2FZA%3D%3D"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contrataciondelestado.es/wps/poc?uri=deeplink%3Adetalle_licitacion&amp;idEvl=yvkRLuo3NeQBPRBxZ4nJ%2Fg%3D%3D" TargetMode="External"/><Relationship Id="rId18" Type="http://schemas.openxmlformats.org/officeDocument/2006/relationships/hyperlink" Target="https://contrataciondelestado.es/wps/poc?uri=deeplink%3Adetalle_licitacion&amp;idEvl=uHV9lx1PQgamq21uxhbaVQ%3D%3D" TargetMode="External"/><Relationship Id="rId26" Type="http://schemas.openxmlformats.org/officeDocument/2006/relationships/hyperlink" Target="https://contrataciondelestado.es/wps/poc?uri=deeplink%3Adetalle_licitacion&amp;idEvl=bPgwFSys1G2rz3GQd5r6SQ%3D%3D" TargetMode="External"/><Relationship Id="rId39" Type="http://schemas.openxmlformats.org/officeDocument/2006/relationships/hyperlink" Target="https://contrataciondelestado.es/wps/poc?uri=deeplink%3Adetalle_licitacion&amp;idEvl=G8ToOwV4Nv4SugstABGr5A%3D%3D" TargetMode="External"/><Relationship Id="rId21" Type="http://schemas.openxmlformats.org/officeDocument/2006/relationships/hyperlink" Target="https://contrataciondelestado.es/wps/poc?uri=deeplink%3Adetalle_licitacion&amp;idEvl=Wmnlv%2FEsANcBPRBxZ4nJ%2Fg%3D%3D" TargetMode="External"/><Relationship Id="rId34" Type="http://schemas.openxmlformats.org/officeDocument/2006/relationships/hyperlink" Target="https://contrataciondelestado.es/wps/poc?uri=deeplink%3Adetalle_licitacion&amp;idEvl=w67MA6EH%2B7iiEJrVRqloyA%3D%3D" TargetMode="External"/><Relationship Id="rId42" Type="http://schemas.openxmlformats.org/officeDocument/2006/relationships/hyperlink" Target="https://contrataciondelestado.es/wps/poc?uri=deeplink%3Adetalle_licitacion&amp;idEvl=%2Bry%2Fz9XRr38BPRBxZ4nJ%2Fg%3D%3D" TargetMode="External"/><Relationship Id="rId47" Type="http://schemas.openxmlformats.org/officeDocument/2006/relationships/hyperlink" Target="https://contrataciondelestado.es/wps/poc?uri=deeplink%3Adetalle_licitacion&amp;idEvl=yTMInW%2BEMB0BPRBxZ4nJ%2Fg%3D%3D" TargetMode="External"/><Relationship Id="rId50" Type="http://schemas.openxmlformats.org/officeDocument/2006/relationships/hyperlink" Target="https://contrataciondelestado.es/wps/poc?uri=deeplink%3Adetalle_licitacion&amp;idEvl=BZXUdNuKIu4SugstABGr5A%3D%3D" TargetMode="External"/><Relationship Id="rId55" Type="http://schemas.openxmlformats.org/officeDocument/2006/relationships/hyperlink" Target="https://contrataciondelestado.es/wps/poc?uri=deeplink%3Adetalle_licitacion&amp;idEvl=O8gBMD9Y1r2mq21uxhbaVQ%3D%3D" TargetMode="External"/><Relationship Id="rId7" Type="http://schemas.openxmlformats.org/officeDocument/2006/relationships/hyperlink" Target="https://contrataciondelestado.es/wps/poc?uri=deeplink%3Adetalle_licitacion&amp;idEvl=ROMQ%2FlyQm62mq21uxhbaVQ%3D%3D" TargetMode="External"/><Relationship Id="rId2" Type="http://schemas.openxmlformats.org/officeDocument/2006/relationships/hyperlink" Target="https://contrataciondelestado.es/wps/poc?uri=deeplink%3Adetalle_licitacion&amp;idEvl=Wmnlv%2FEsANcBPRBxZ4nJ%2Fg%3D%3D" TargetMode="External"/><Relationship Id="rId16" Type="http://schemas.openxmlformats.org/officeDocument/2006/relationships/hyperlink" Target="https://contrataciondelestado.es/wps/poc?uri=deeplink%3Adetalle_licitacion&amp;idEvl=w67MA6EH%2B7iiEJrVRqloyA%3D%3D" TargetMode="External"/><Relationship Id="rId20" Type="http://schemas.openxmlformats.org/officeDocument/2006/relationships/hyperlink" Target="https://contrataciondelestado.es/wps/poc?uri=deeplink%3Adetalle_licitacion&amp;idEvl=YE9gQbyRyoaXQV0WE7lYPw%3D%3D" TargetMode="External"/><Relationship Id="rId29" Type="http://schemas.openxmlformats.org/officeDocument/2006/relationships/hyperlink" Target="https://contrataciondelestado.es/wps/poc?uri=deeplink%3Adetalle_licitacion&amp;idEvl=aRDg5dscAt0SugstABGr5A%3D%3D" TargetMode="External"/><Relationship Id="rId41" Type="http://schemas.openxmlformats.org/officeDocument/2006/relationships/hyperlink" Target="https://contrataciondelestado.es/wps/poc?uri=deeplink%3Adetalle_licitacion&amp;idEvl=fPCnAodCdDKXQV0WE7lYPw%3D%3D" TargetMode="External"/><Relationship Id="rId54" Type="http://schemas.openxmlformats.org/officeDocument/2006/relationships/hyperlink" Target="https://contrataciondelestado.es/wps/poc?uri=deeplink%3Adetalle_licitacion&amp;idEvl=37sehArsjNpvYnTkQN0%2FZA%3D%3D" TargetMode="External"/><Relationship Id="rId1" Type="http://schemas.openxmlformats.org/officeDocument/2006/relationships/hyperlink" Target="https://contrataciondelestado.es/wps/poc?uri=deeplink%3Adetalle_licitacion&amp;idEvl=YE9gQbyRyoaXQV0WE7lYPw%3D%3D" TargetMode="External"/><Relationship Id="rId6" Type="http://schemas.openxmlformats.org/officeDocument/2006/relationships/hyperlink" Target="https://contrataciondelestado.es/wps/poc?uri=deeplink%3Adetalle_licitacion&amp;idEvl=1e8fASAopzrnSoTX3z%2F7wA%3D%3D" TargetMode="External"/><Relationship Id="rId11" Type="http://schemas.openxmlformats.org/officeDocument/2006/relationships/hyperlink" Target="https://contrataciondelestado.es/wps/poc?uri=deeplink%3Adetalle_licitacion&amp;idEvl=Rrum4686nx%2FnSoTX3z%2F7wA%3D%3D" TargetMode="External"/><Relationship Id="rId24" Type="http://schemas.openxmlformats.org/officeDocument/2006/relationships/hyperlink" Target="https://contrataciondelestado.es/wps/poc?uri=deeplink%3Adetalle_licitacion&amp;idEvl=3ySwGt5k7YwBPRBxZ4nJ%2Fg%3D%3D" TargetMode="External"/><Relationship Id="rId32" Type="http://schemas.openxmlformats.org/officeDocument/2006/relationships/hyperlink" Target="https://contrataciondelestado.es/wps/poc?uri=deeplink%3Adetalle_licitacion&amp;idEvl=yvkRLuo3NeQBPRBxZ4nJ%2Fg%3D%3D" TargetMode="External"/><Relationship Id="rId37" Type="http://schemas.openxmlformats.org/officeDocument/2006/relationships/hyperlink" Target="https://contrataciondelestado.es/wps/poc?uri=deeplink%3Adetalle_licitacion&amp;idEvl=2dIysTYaCXimq21uxhbaVQ%3D%3D" TargetMode="External"/><Relationship Id="rId40" Type="http://schemas.openxmlformats.org/officeDocument/2006/relationships/hyperlink" Target="https://contrataciondelestado.es/wps/poc?uri=deeplink%3Adetalle_licitacion&amp;idEvl=vr6oAtCxkhamq21uxhbaVQ%3D%3D" TargetMode="External"/><Relationship Id="rId45" Type="http://schemas.openxmlformats.org/officeDocument/2006/relationships/hyperlink" Target="https://contrataciondelestado.es/wps/poc?uri=deeplink%3Adetalle_licitacion&amp;idEvl=NfFNmHGgjP6rz3GQd5r6SQ%3D%3D" TargetMode="External"/><Relationship Id="rId53" Type="http://schemas.openxmlformats.org/officeDocument/2006/relationships/hyperlink" Target="https://contrataciondelestado.es/wps/poc?uri=deeplink%3Adetalle_licitacion&amp;idEvl=wqIZ%2FdR1oCFvYnTkQN0%2FZA%3D%3D" TargetMode="External"/><Relationship Id="rId58" Type="http://schemas.openxmlformats.org/officeDocument/2006/relationships/hyperlink" Target="https://contrataciondelestado.es/wps/poc?uri=deeplink%3Adetalle_licitacion&amp;idEvl=Ht%2B00%2FixdBSiEJrVRqloyA%3D%3D" TargetMode="External"/><Relationship Id="rId5" Type="http://schemas.openxmlformats.org/officeDocument/2006/relationships/hyperlink" Target="https://contrataciondelestado.es/wps/poc?uri=deeplink%3Adetalle_licitacion&amp;idEvl=3ySwGt5k7YwBPRBxZ4nJ%2Fg%3D%3D" TargetMode="External"/><Relationship Id="rId15" Type="http://schemas.openxmlformats.org/officeDocument/2006/relationships/hyperlink" Target="https://contrataciondelestado.es/wps/poc?uri=deeplink%3Adetalle_licitacion&amp;idEvl=d5ugYgWtJa4SugstABGr5A%3D%3D" TargetMode="External"/><Relationship Id="rId23" Type="http://schemas.openxmlformats.org/officeDocument/2006/relationships/hyperlink" Target="https://contrataciondelestado.es/wps/poc?uri=deeplink%3Adetalle_licitacion&amp;idEvl=rP%2F1Y0x1%2BEqmq21uxhbaVQ%3D%3D" TargetMode="External"/><Relationship Id="rId28" Type="http://schemas.openxmlformats.org/officeDocument/2006/relationships/hyperlink" Target="https://contrataciondelestado.es/wps/poc?uri=deeplink%3Adetalle_licitacion&amp;idEvl=F1oftpNQPi0uf4aBO%2BvQlQ%3D%3D" TargetMode="External"/><Relationship Id="rId36" Type="http://schemas.openxmlformats.org/officeDocument/2006/relationships/hyperlink" Target="https://contrataciondelestado.es/wps/poc?uri=deeplink%3Adetalle_licitacion&amp;idEvl=uHV9lx1PQgamq21uxhbaVQ%3D%3D" TargetMode="External"/><Relationship Id="rId49" Type="http://schemas.openxmlformats.org/officeDocument/2006/relationships/hyperlink" Target="https://contrataciondelestado.es/wps/poc?uri=deeplink%3Adetalle_licitacion&amp;idEvl=dX1zVbx6t8aXQV0WE7lYPw%3D%3D" TargetMode="External"/><Relationship Id="rId57" Type="http://schemas.openxmlformats.org/officeDocument/2006/relationships/hyperlink" Target="https://contrataciondelestado.es/wps/poc?uri=deeplink%3Adetalle_licitacion&amp;idEvl=BNZepU4rZzkuf4aBO%2BvQlQ%3D%3D" TargetMode="External"/><Relationship Id="rId61" Type="http://schemas.openxmlformats.org/officeDocument/2006/relationships/hyperlink" Target="https://contrataciondelestado.es/wps/poc?uri=deeplink%3Adetalle_licitacion&amp;idEvl=xWF8xXPMuSGiEJrVRqloyA%3D%3D" TargetMode="External"/><Relationship Id="rId10" Type="http://schemas.openxmlformats.org/officeDocument/2006/relationships/hyperlink" Target="https://contrataciondelestado.es/wps/poc?uri=deeplink%3Adetalle_licitacion&amp;idEvl=aRDg5dscAt0SugstABGr5A%3D%3D" TargetMode="External"/><Relationship Id="rId19" Type="http://schemas.openxmlformats.org/officeDocument/2006/relationships/hyperlink" Target="https://contrataciondelestado.es/wps/poc?uri=deeplink%3Adetalle_licitacion&amp;idEvl=2dIysTYaCXimq21uxhbaVQ%3D%3D" TargetMode="External"/><Relationship Id="rId31" Type="http://schemas.openxmlformats.org/officeDocument/2006/relationships/hyperlink" Target="https://contrataciondelestado.es/wps/poc?uri=deeplink%3Adetalle_licitacion&amp;idEvl=JCRPKMdrrkB7h85%2Fpmmsfw%3D%3D" TargetMode="External"/><Relationship Id="rId44" Type="http://schemas.openxmlformats.org/officeDocument/2006/relationships/hyperlink" Target="https://contrataciondelestado.es/wps/poc?uri=deeplink%3Adetalle_licitacion&amp;idEvl=dV90rQfINPgBPRBxZ4nJ%2Fg%3D%3D" TargetMode="External"/><Relationship Id="rId52" Type="http://schemas.openxmlformats.org/officeDocument/2006/relationships/hyperlink" Target="https://contrataciondelestado.es/wps/poc?uri=deeplink%3Adetalle_licitacion&amp;idEvl=TAdKI64%2FW%2BGiEJrVRqloyA%3D%3D" TargetMode="External"/><Relationship Id="rId60" Type="http://schemas.openxmlformats.org/officeDocument/2006/relationships/hyperlink" Target="https://contrataciondelestado.es/wps/poc?uri=deeplink%3Adetalle_licitacion&amp;idEvl=ECE0cXkWId0SugstABGr5A%3D%3D" TargetMode="External"/><Relationship Id="rId4" Type="http://schemas.openxmlformats.org/officeDocument/2006/relationships/hyperlink" Target="https://contrataciondelestado.es/wps/poc?uri=deeplink%3Adetalle_licitacion&amp;idEvl=rP%2F1Y0x1%2BEqmq21uxhbaVQ%3D%3D" TargetMode="External"/><Relationship Id="rId9" Type="http://schemas.openxmlformats.org/officeDocument/2006/relationships/hyperlink" Target="https://contrataciondelestado.es/wps/poc?uri=deeplink%3Adetalle_licitacion&amp;idEvl=F1oftpNQPi0uf4aBO%2BvQlQ%3D%3D" TargetMode="External"/><Relationship Id="rId14" Type="http://schemas.openxmlformats.org/officeDocument/2006/relationships/hyperlink" Target="https://contrataciondelestado.es/wps/poc?uri=deeplink%3Adetalle_licitacion&amp;idEvl=ECE0cXkWId0SugstABGr5A%3D%3D" TargetMode="External"/><Relationship Id="rId22" Type="http://schemas.openxmlformats.org/officeDocument/2006/relationships/hyperlink" Target="https://contrataciondelestado.es/wps/poc?uri=deeplink%3Adetalle_licitacion&amp;idEvl=zzzu8nJNItOmq21uxhbaVQ%3D%3D" TargetMode="External"/><Relationship Id="rId27" Type="http://schemas.openxmlformats.org/officeDocument/2006/relationships/hyperlink" Target="https://contrataciondelestado.es/wps/poc?uri=deeplink%3Adetalle_licitacion&amp;idEvl=ROMQ%2FlyQm62mq21uxhbaVQ%3D%3D" TargetMode="External"/><Relationship Id="rId30" Type="http://schemas.openxmlformats.org/officeDocument/2006/relationships/hyperlink" Target="https://contrataciondelestado.es/wps/poc?uri=deeplink%3Adetalle_licitacion&amp;idEvl=Rrum4686nx%2FnSoTX3z%2F7wA%3D%3D" TargetMode="External"/><Relationship Id="rId35" Type="http://schemas.openxmlformats.org/officeDocument/2006/relationships/hyperlink" Target="https://contrataciondelestado.es/wps/poc?uri=deeplink%3Adetalle_licitacion&amp;idEvl=1VaX5mcfd6%2Bmq21uxhbaVQ%3D%3D" TargetMode="External"/><Relationship Id="rId43" Type="http://schemas.openxmlformats.org/officeDocument/2006/relationships/hyperlink" Target="https://contrataciondelestado.es/wps/poc?uri=deeplink%3Adetalle_licitacion&amp;idEvl=8hoM3ojXvXpvYnTkQN0%2FZA%3D%3D" TargetMode="External"/><Relationship Id="rId48" Type="http://schemas.openxmlformats.org/officeDocument/2006/relationships/hyperlink" Target="https://contrataciondelestado.es/wps/poc?uri=deeplink%3Adetalle_licitacion&amp;idEvl=PcUSVBM7SLcSugstABGr5A%3D%3D" TargetMode="External"/><Relationship Id="rId56" Type="http://schemas.openxmlformats.org/officeDocument/2006/relationships/hyperlink" Target="https://contrataciondelestado.es/wps/poc?uri=deeplink%3Adetalle_licitacion&amp;idEvl=9SC7kq8%2Bwtemq21uxhbaVQ%3D%3D" TargetMode="External"/><Relationship Id="rId8" Type="http://schemas.openxmlformats.org/officeDocument/2006/relationships/hyperlink" Target="https://contrataciondelestado.es/wps/poc?uri=deeplink%3Adetalle_licitacion&amp;idEvl=bPgwFSys1G2rz3GQd5r6SQ%3D%3D" TargetMode="External"/><Relationship Id="rId51" Type="http://schemas.openxmlformats.org/officeDocument/2006/relationships/hyperlink" Target="https://contrataciondelestado.es/wps/poc?uri=deeplink%3Adetalle_licitacion&amp;idEvl=azcfLSdOISKmq21uxhbaVQ%3D%3D" TargetMode="External"/><Relationship Id="rId3" Type="http://schemas.openxmlformats.org/officeDocument/2006/relationships/hyperlink" Target="https://contrataciondelestado.es/wps/poc?uri=deeplink%3Adetalle_licitacion&amp;idEvl=zzzu8nJNItOmq21uxhbaVQ%3D%3D" TargetMode="External"/><Relationship Id="rId12" Type="http://schemas.openxmlformats.org/officeDocument/2006/relationships/hyperlink" Target="https://contrataciondelestado.es/wps/poc?uri=deeplink%3Adetalle_licitacion&amp;idEvl=JCRPKMdrrkB7h85%2Fpmmsfw%3D%3D" TargetMode="External"/><Relationship Id="rId17" Type="http://schemas.openxmlformats.org/officeDocument/2006/relationships/hyperlink" Target="https://contrataciondelestado.es/wps/poc?uri=deeplink%3Adetalle_licitacion&amp;idEvl=1VaX5mcfd6%2Bmq21uxhbaVQ%3D%3D" TargetMode="External"/><Relationship Id="rId25" Type="http://schemas.openxmlformats.org/officeDocument/2006/relationships/hyperlink" Target="https://contrataciondelestado.es/wps/poc?uri=deeplink%3Adetalle_licitacion&amp;idEvl=1e8fASAopzrnSoTX3z%2F7wA%3D%3D" TargetMode="External"/><Relationship Id="rId33" Type="http://schemas.openxmlformats.org/officeDocument/2006/relationships/hyperlink" Target="https://contrataciondelestado.es/wps/poc?uri=deeplink%3Adetalle_licitacion&amp;idEvl=d5ugYgWtJa4SugstABGr5A%3D%3D" TargetMode="External"/><Relationship Id="rId38" Type="http://schemas.openxmlformats.org/officeDocument/2006/relationships/hyperlink" Target="https://contrataciondelestado.es/wps/poc?uri=deeplink%3Adetalle_licitacion&amp;idEvl=g%2FRn349s0CWmq21uxhbaVQ%3D%3D" TargetMode="External"/><Relationship Id="rId46" Type="http://schemas.openxmlformats.org/officeDocument/2006/relationships/hyperlink" Target="https://contrataciondelestado.es/wps/poc?uri=deeplink%3Adetalle_licitacion&amp;idEvl=IbPfxycvkJ57h85%2Fpmmsfw%3D%3D" TargetMode="External"/><Relationship Id="rId59" Type="http://schemas.openxmlformats.org/officeDocument/2006/relationships/hyperlink" Target="https://contrataciondelestado.es/wps/poc?uri=deeplink%3Adetalle_licitacion&amp;idEvl=xWF8xXPMuSGiEJrVRqloyA%3D%3D"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contrataciondelestado.es/wps/poc?uri=deeplink%3Adetalle_licitacion&amp;idEvl=e2iwHtLRzmmmq21uxhbaVQ%3D%3D" TargetMode="External"/><Relationship Id="rId13" Type="http://schemas.openxmlformats.org/officeDocument/2006/relationships/hyperlink" Target="https://contrataciondelestado.es/wps/poc?uri=deeplink%3Adetalle_licitacion&amp;idEvl=JUvPsK0Kd1Kmq21uxhbaVQ%3D%3D" TargetMode="External"/><Relationship Id="rId18" Type="http://schemas.openxmlformats.org/officeDocument/2006/relationships/hyperlink" Target="https://contrataciondelestado.es/wps/poc?uri=deeplink%3Adetalle_licitacion&amp;idEvl=rvfNqeU2tid7h85%2Fpmmsfw%3D%3D" TargetMode="External"/><Relationship Id="rId26" Type="http://schemas.openxmlformats.org/officeDocument/2006/relationships/hyperlink" Target="https://contrataciondelestado.es/wps/poc?uri=deeplink%3Adetalle_licitacion&amp;idEvl=2WAii36dI6Wrz3GQd5r6SQ%3D%3D" TargetMode="External"/><Relationship Id="rId39" Type="http://schemas.openxmlformats.org/officeDocument/2006/relationships/hyperlink" Target="https://contrataciondelestado.es/wps/poc?uri=deeplink%3Adetalle_licitacion&amp;idEvl=EMSucjZ6Rr5vYnTkQN0%2FZA%3D%3D" TargetMode="External"/><Relationship Id="rId3" Type="http://schemas.openxmlformats.org/officeDocument/2006/relationships/hyperlink" Target="https://contrataciondelestado.es/wps/poc?uri=deeplink%3Adetalle_licitacion&amp;idEvl=26eELsEG9g2mq21uxhbaVQ%3D%3D" TargetMode="External"/><Relationship Id="rId21" Type="http://schemas.openxmlformats.org/officeDocument/2006/relationships/hyperlink" Target="https://contrataciondelestado.es/wps/poc?uri=deeplink%3Adetalle_licitacion&amp;idEvl=ozYvCBvJoQcBPRBxZ4nJ%2Fg%3D%3D" TargetMode="External"/><Relationship Id="rId34" Type="http://schemas.openxmlformats.org/officeDocument/2006/relationships/hyperlink" Target="https://contrataciondelestado.es/wps/poc?uri=deeplink%3Adetalle_licitacion&amp;idEvl=RDM0oR5pe5IBPRBxZ4nJ%2Fg%3D%3D" TargetMode="External"/><Relationship Id="rId42" Type="http://schemas.openxmlformats.org/officeDocument/2006/relationships/hyperlink" Target="https://contrataciondelestado.es/wps/poc?uri=deeplink%3Adetalle_licitacion&amp;idEvl=UpdoGPMXS%2BnnSoTX3z%2F7wA%3D%3D" TargetMode="External"/><Relationship Id="rId7" Type="http://schemas.openxmlformats.org/officeDocument/2006/relationships/hyperlink" Target="https://contrataciondelestado.es/wps/poc?uri=deeplink%3Adetalle_licitacion&amp;idEvl=7T3PnuJrCyKXQV0WE7lYPw%3D%3D" TargetMode="External"/><Relationship Id="rId12" Type="http://schemas.openxmlformats.org/officeDocument/2006/relationships/hyperlink" Target="https://contrataciondelestado.es/wps/poc?uri=deeplink%3Adetalle_licitacion&amp;idEvl=Fo5dLzvYBEeiEJrVRqloyA%3D%3D" TargetMode="External"/><Relationship Id="rId17" Type="http://schemas.openxmlformats.org/officeDocument/2006/relationships/hyperlink" Target="https://contrataciondelestado.es/wps/poc?uri=deeplink%3Adetalle_licitacion&amp;idEvl=sCzkMdO0KMouf4aBO%2BvQlQ%3D%3D" TargetMode="External"/><Relationship Id="rId25" Type="http://schemas.openxmlformats.org/officeDocument/2006/relationships/hyperlink" Target="https://contrataciondelestado.es/wps/poc?uri=deeplink%3Adetalle_licitacion&amp;idEvl=h%2F2%2B7OTmirYBPRBxZ4nJ%2Fg%3D%3D" TargetMode="External"/><Relationship Id="rId33" Type="http://schemas.openxmlformats.org/officeDocument/2006/relationships/hyperlink" Target="https://contrataciondelestado.es/wps/poc?uri=deeplink%3Adetalle_licitacion&amp;idEvl=E0GHPn%2FkgRUBPRBxZ4nJ%2Fg%3D%3D" TargetMode="External"/><Relationship Id="rId38" Type="http://schemas.openxmlformats.org/officeDocument/2006/relationships/hyperlink" Target="https://contrataciondelestado.es/wps/poc?uri=deeplink%3Adetalle_licitacion&amp;idEvl=akhTupa5RliXQV0WE7lYPw%3D%3D" TargetMode="External"/><Relationship Id="rId46" Type="http://schemas.openxmlformats.org/officeDocument/2006/relationships/hyperlink" Target="https://contrataciondelestado.es/wps/poc?uri=deeplink%3Adetalle_licitacion&amp;idEvl=wYXNSFbIEfYuf4aBO%2BvQlQ%3D%3D" TargetMode="External"/><Relationship Id="rId2" Type="http://schemas.openxmlformats.org/officeDocument/2006/relationships/hyperlink" Target="https://contrataciondelestado.es/wps/poc?uri=deeplink%3Adetalle_licitacion&amp;idEvl=SFhPcuJO%2F%2BEuf4aBO%2BvQlQ%3D%3D" TargetMode="External"/><Relationship Id="rId16" Type="http://schemas.openxmlformats.org/officeDocument/2006/relationships/hyperlink" Target="https://contrataciondelestado.es/wps/poc?uri=deeplink%3Adetalle_licitacion&amp;idEvl=qmJzt7ssq8OiEJrVRqloyA%3D%3D" TargetMode="External"/><Relationship Id="rId20" Type="http://schemas.openxmlformats.org/officeDocument/2006/relationships/hyperlink" Target="https://contrataciondelestado.es/wps/poc?uri=deeplink%3Adetalle_licitacion&amp;idEvl=tpxKyEnvRYRvYnTkQN0%2FZA%3D%3D" TargetMode="External"/><Relationship Id="rId29" Type="http://schemas.openxmlformats.org/officeDocument/2006/relationships/hyperlink" Target="https://contrataciondelestado.es/wps/poc?uri=deeplink%3Adetalle_licitacion&amp;idEvl=a0RDjWMqJYtvYnTkQN0%2FZA%3D%3D" TargetMode="External"/><Relationship Id="rId41" Type="http://schemas.openxmlformats.org/officeDocument/2006/relationships/hyperlink" Target="https://contrataciondelestado.es/wps/poc?uri=deeplink%3Adetalle_licitacion&amp;idEvl=S7hSNq3MYqwuf4aBO%2BvQlQ%3D%3D" TargetMode="External"/><Relationship Id="rId1" Type="http://schemas.openxmlformats.org/officeDocument/2006/relationships/hyperlink" Target="https://contrataciondelestado.es/wps/poc?uri=deeplink%3Adetalle_licitacion&amp;idEvl=BEyLkH7J0KwBPRBxZ4nJ%2Fg%3D%3D" TargetMode="External"/><Relationship Id="rId6" Type="http://schemas.openxmlformats.org/officeDocument/2006/relationships/hyperlink" Target="https://contrataciondelestado.es/wps/poc?uri=deeplink%3Adetalle_licitacion&amp;idEvl=NmzYsWiKY8YSugstABGr5A%3D%3D" TargetMode="External"/><Relationship Id="rId11" Type="http://schemas.openxmlformats.org/officeDocument/2006/relationships/hyperlink" Target="https://contrataciondelestado.es/wps/poc?uri=deeplink%3Adetalle_licitacion&amp;idEvl=2IKa%2FAssGXkuf4aBO%2BvQlQ%3D%3D" TargetMode="External"/><Relationship Id="rId24" Type="http://schemas.openxmlformats.org/officeDocument/2006/relationships/hyperlink" Target="https://contrataciondelestado.es/wps/poc?uri=deeplink%3Adetalle_licitacion&amp;idEvl=cHpW%2FWnvn12XQV0WE7lYPw%3D%3D" TargetMode="External"/><Relationship Id="rId32" Type="http://schemas.openxmlformats.org/officeDocument/2006/relationships/hyperlink" Target="https://contrataciondelestado.es/wps/poc?uri=deeplink%3Adetalle_licitacion&amp;idEvl=UmJTgHzaR0Cmq21uxhbaVQ%3D%3D" TargetMode="External"/><Relationship Id="rId37" Type="http://schemas.openxmlformats.org/officeDocument/2006/relationships/hyperlink" Target="https://contrataciondelestado.es/wps/poc?uri=deeplink%3Adetalle_licitacion&amp;idEvl=HiyHzzMNWRCXQV0WE7lYPw%3D%3D" TargetMode="External"/><Relationship Id="rId40" Type="http://schemas.openxmlformats.org/officeDocument/2006/relationships/hyperlink" Target="https://contrataciondelestado.es/wps/poc?uri=deeplink%3Adetalle_licitacion&amp;idEvl=lXzb16Rt%2F0NvYnTkQN0%2FZA%3D%3D" TargetMode="External"/><Relationship Id="rId45" Type="http://schemas.openxmlformats.org/officeDocument/2006/relationships/hyperlink" Target="https://contrataciondelestado.es/wps/poc?uri=deeplink%3Adetalle_licitacion&amp;idEvl=2otiIKiozgKmq21uxhbaVQ%3D%3D" TargetMode="External"/><Relationship Id="rId5" Type="http://schemas.openxmlformats.org/officeDocument/2006/relationships/hyperlink" Target="https://contrataciondelestado.es/wps/poc?uri=deeplink%3Adetalle_licitacion&amp;idEvl=FUBiNLY02FfnSoTX3z%2F7wA%3D%3D" TargetMode="External"/><Relationship Id="rId15" Type="http://schemas.openxmlformats.org/officeDocument/2006/relationships/hyperlink" Target="https://contrataciondelestado.es/wps/poc?uri=deeplink%3Adetalle_licitacion&amp;idEvl=Qikfz2iGMWQSugstABGr5A%3D%3D" TargetMode="External"/><Relationship Id="rId23" Type="http://schemas.openxmlformats.org/officeDocument/2006/relationships/hyperlink" Target="https://contrataciondelestado.es/wps/poc?uri=deeplink%3Adetalle_licitacion&amp;idEvl=aEGw8dWbu%2BDnSoTX3z%2F7wA%3D%3D" TargetMode="External"/><Relationship Id="rId28" Type="http://schemas.openxmlformats.org/officeDocument/2006/relationships/hyperlink" Target="https://contrataciondelestado.es/wps/poc?uri=deeplink%3Adetalle_licitacion&amp;idEvl=StICOHcAziOXQV0WE7lYPw%3D%3D" TargetMode="External"/><Relationship Id="rId36" Type="http://schemas.openxmlformats.org/officeDocument/2006/relationships/hyperlink" Target="https://contrataciondelestado.es/wps/poc?uri=deeplink%3Adetalle_licitacion&amp;idEvl=GEEzXDDl43tvYnTkQN0%2FZA%3D%3D" TargetMode="External"/><Relationship Id="rId10" Type="http://schemas.openxmlformats.org/officeDocument/2006/relationships/hyperlink" Target="https://contrataciondelestado.es/wps/poc?uri=deeplink%3Adetalle_licitacion&amp;idEvl=k66n6tP7kFuiEJrVRqloyA%3D%3D" TargetMode="External"/><Relationship Id="rId19" Type="http://schemas.openxmlformats.org/officeDocument/2006/relationships/hyperlink" Target="https://contrataciondelestado.es/wps/poc?uri=deeplink%3Adetalle_licitacion&amp;idEvl=6d4%2BPNG22B2iEJrVRqloyA%3D%3D" TargetMode="External"/><Relationship Id="rId31" Type="http://schemas.openxmlformats.org/officeDocument/2006/relationships/hyperlink" Target="https://contrataciondelestado.es/wps/poc?uri=deeplink%3Adetalle_licitacion&amp;idEvl=x%2BVcHTK1B5MSugstABGr5A%3D%3D" TargetMode="External"/><Relationship Id="rId44" Type="http://schemas.openxmlformats.org/officeDocument/2006/relationships/hyperlink" Target="https://contrataciondelestado.es/wps/poc?uri=deeplink%3Adetalle_licitacion&amp;idEvl=o1QHEig%2B0V6mq21uxhbaVQ%3D%3D" TargetMode="External"/><Relationship Id="rId4" Type="http://schemas.openxmlformats.org/officeDocument/2006/relationships/hyperlink" Target="https://contrataciondelestado.es/wps/poc?uri=deeplink%3Adetalle_licitacion&amp;idEvl=KfspXa%2BqnPyrz3GQd5r6SQ%3D%3D" TargetMode="External"/><Relationship Id="rId9" Type="http://schemas.openxmlformats.org/officeDocument/2006/relationships/hyperlink" Target="https://contrataciondelestado.es/wps/poc?uri=deeplink%3Adetalle_licitacion&amp;idEvl=tZyzDJ9Q9KvnSoTX3z%2F7wA%3D%3D" TargetMode="External"/><Relationship Id="rId14" Type="http://schemas.openxmlformats.org/officeDocument/2006/relationships/hyperlink" Target="https://contrataciondelestado.es/wps/poc?uri=deeplink%3Adetalle_licitacion&amp;idEvl=1bnHfWcGA4bnSoTX3z%2F7wA%3D%3D" TargetMode="External"/><Relationship Id="rId22" Type="http://schemas.openxmlformats.org/officeDocument/2006/relationships/hyperlink" Target="https://contrataciondelestado.es/wps/poc?uri=deeplink%3Adetalle_licitacion&amp;idEvl=qytHQFNQQWqmq21uxhbaVQ%3D%3D" TargetMode="External"/><Relationship Id="rId27" Type="http://schemas.openxmlformats.org/officeDocument/2006/relationships/hyperlink" Target="https://contrataciondelestado.es/wps/poc?uri=deeplink%3Adetalle_licitacion&amp;idEvl=9%2BEtsDxvruKXQV0WE7lYPw%3D%3D" TargetMode="External"/><Relationship Id="rId30" Type="http://schemas.openxmlformats.org/officeDocument/2006/relationships/hyperlink" Target="https://contrataciondelestado.es/wps/poc?uri=deeplink%3Adetalle_licitacion&amp;idEvl=UEOsSi%2FC2Bh7h85%2Fpmmsfw%3D%3D" TargetMode="External"/><Relationship Id="rId35" Type="http://schemas.openxmlformats.org/officeDocument/2006/relationships/hyperlink" Target="https://contrataciondelestado.es/wps/poc?uri=deeplink%3Adetalle_licitacion&amp;idEvl=kz7d3WYlCtQSugstABGr5A%3D%3D" TargetMode="External"/><Relationship Id="rId43" Type="http://schemas.openxmlformats.org/officeDocument/2006/relationships/hyperlink" Target="https://contrataciondelestado.es/wps/poc?uri=deeplink%3Adetalle_licitacion&amp;idEvl=y8P8nMOiAC8BPRBxZ4nJ%2Fg%3D%3D"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contrataciondelestado.es/wps/poc?uri=deeplink%3Adetalle_licitacion&amp;idEvl=5VbwW0AiykOXQV0WE7lYPw%3D%3D" TargetMode="External"/><Relationship Id="rId13" Type="http://schemas.openxmlformats.org/officeDocument/2006/relationships/hyperlink" Target="https://contrataciondelestado.es/wps/poc?uri=deeplink%3Adetalle_licitacion&amp;idEvl=me%2F%2F%2FeVdxw6XQV0WE7lYPw%3D%3D" TargetMode="External"/><Relationship Id="rId18" Type="http://schemas.openxmlformats.org/officeDocument/2006/relationships/hyperlink" Target="https://contrataciondelestado.es/wps/poc?uri=deeplink%3Adetalle_licitacion&amp;idEvl=ga6EHKOypTISugstABGr5A%3D%3D" TargetMode="External"/><Relationship Id="rId26" Type="http://schemas.openxmlformats.org/officeDocument/2006/relationships/hyperlink" Target="https://contrataciondelestado.es/wps/poc?uri=deeplink%3Adetalle_licitacion&amp;idEvl=V3f%2BFovq3Syrz3GQd5r6SQ%3D%3D" TargetMode="External"/><Relationship Id="rId3" Type="http://schemas.openxmlformats.org/officeDocument/2006/relationships/hyperlink" Target="https://contrataciondelestado.es/wps/poc?uri=deeplink%3Adetalle_licitacion&amp;idEvl=biXl9oCSGkF7h85%2Fpmmsfw%3D%3D" TargetMode="External"/><Relationship Id="rId21" Type="http://schemas.openxmlformats.org/officeDocument/2006/relationships/hyperlink" Target="https://contrataciondelestado.es/wps/poc?uri=deeplink%3Adetalle_licitacion&amp;idEvl=yBPWOpzO2gQBPRBxZ4nJ%2Fg%3D%3D" TargetMode="External"/><Relationship Id="rId34" Type="http://schemas.openxmlformats.org/officeDocument/2006/relationships/hyperlink" Target="https://contrataciondelestado.es/wps/poc?uri=deeplink%3Adetalle_licitacion&amp;idEvl=ZcdGqdSNKTqXQV0WE7lYPw%3D%3D" TargetMode="External"/><Relationship Id="rId7" Type="http://schemas.openxmlformats.org/officeDocument/2006/relationships/hyperlink" Target="https://contrataciondelestado.es/wps/poc?uri=deeplink%3Adetalle_licitacion&amp;idEvl=oXHFdeHnRmQuf4aBO%2BvQlQ%3D%3D" TargetMode="External"/><Relationship Id="rId12" Type="http://schemas.openxmlformats.org/officeDocument/2006/relationships/hyperlink" Target="https://contrataciondelestado.es/wps/poc?uri=deeplink%3Adetalle_licitacion&amp;idEvl=QFCzVCM9czOiEJrVRqloyA%3D%3D" TargetMode="External"/><Relationship Id="rId17" Type="http://schemas.openxmlformats.org/officeDocument/2006/relationships/hyperlink" Target="https://contrataciondelestado.es/wps/poc?uri=deeplink%3Adetalle_licitacion&amp;idEvl=z3xQ%2F542GC0BPRBxZ4nJ%2Fg%3D%3D" TargetMode="External"/><Relationship Id="rId25" Type="http://schemas.openxmlformats.org/officeDocument/2006/relationships/hyperlink" Target="https://contrataciondelestado.es/wps/poc?uri=deeplink%3Adetalle_licitacion&amp;idEvl=YETHlwfcf3Kmq21uxhbaVQ%3D%3D" TargetMode="External"/><Relationship Id="rId33" Type="http://schemas.openxmlformats.org/officeDocument/2006/relationships/hyperlink" Target="https://contrataciondelestado.es/wps/poc?uri=deeplink%3Adetalle_licitacion&amp;idEvl=Us8u40O4xD2iEJrVRqloyA%3D%3D" TargetMode="External"/><Relationship Id="rId2" Type="http://schemas.openxmlformats.org/officeDocument/2006/relationships/hyperlink" Target="https://contrataciondelestado.es/wps/poc?uri=deeplink:detalle_licitacion&amp;idEvl=kOL%2FoZK7poSiEJrVRqloyA%3D%3D" TargetMode="External"/><Relationship Id="rId16" Type="http://schemas.openxmlformats.org/officeDocument/2006/relationships/hyperlink" Target="https://contrataciondelestado.es/wps/poc?uri=deeplink%3Adetalle_licitacion&amp;idEvl=clGtJs92hScBPRBxZ4nJ%2Fg%3D%3D" TargetMode="External"/><Relationship Id="rId20" Type="http://schemas.openxmlformats.org/officeDocument/2006/relationships/hyperlink" Target="https://contrataciondelestado.es/wps/poc?uri=deeplink%3Adetalle_licitacion&amp;idEvl=0WmH96Kxd3uXQV0WE7lYPw%3D%3D" TargetMode="External"/><Relationship Id="rId29" Type="http://schemas.openxmlformats.org/officeDocument/2006/relationships/hyperlink" Target="https://contrataciondelestado.es/wps/poc?uri=deeplink%3Adetalle_licitacion&amp;idEvl=zF2UTyPj3RUuf4aBO%2BvQlQ%3D%3D" TargetMode="External"/><Relationship Id="rId1" Type="http://schemas.openxmlformats.org/officeDocument/2006/relationships/hyperlink" Target="https://contrataciondelestado.es/wps/poc?uri=deeplink%3Adetalle_licitacion&amp;idEvl=izrDqkVRStJ7h85%2Fpmmsfw%3D%3D" TargetMode="External"/><Relationship Id="rId6" Type="http://schemas.openxmlformats.org/officeDocument/2006/relationships/hyperlink" Target="https://contrataciondelestado.es/wps/poc?uri=deeplink%3Adetalle_licitacion&amp;idEvl=kbSQ1siuWXOXQV0WE7lYPw%3D%3D" TargetMode="External"/><Relationship Id="rId11" Type="http://schemas.openxmlformats.org/officeDocument/2006/relationships/hyperlink" Target="https://contrataciondelestado.es/wps/poc?uri=deeplink%3Adetalle_licitacion&amp;idEvl=62VdNKGjDPGiEJrVRqloyA%3D%3D" TargetMode="External"/><Relationship Id="rId24" Type="http://schemas.openxmlformats.org/officeDocument/2006/relationships/hyperlink" Target="https://contrataciondelestado.es/wps/poc?uri=deeplink%3Adetalle_licitacion&amp;idEvl=tbli1AvPGFZvYnTkQN0%2FZA%3D%3D" TargetMode="External"/><Relationship Id="rId32" Type="http://schemas.openxmlformats.org/officeDocument/2006/relationships/hyperlink" Target="https://contrataciondelestado.es/wps/poc?uri=deeplink%3Adetalle_licitacion&amp;idEvl=LQ4YoqoSaFlvYnTkQN0%2FZA%3D%3D" TargetMode="External"/><Relationship Id="rId5" Type="http://schemas.openxmlformats.org/officeDocument/2006/relationships/hyperlink" Target="https://contrataciondelestado.es/wps/poc?uri=deeplink%3Adetalle_licitacion&amp;idEvl=bgC56YDobI%2FnSoTX3z%2F7wA%3D%3D" TargetMode="External"/><Relationship Id="rId15" Type="http://schemas.openxmlformats.org/officeDocument/2006/relationships/hyperlink" Target="https://contrataciondelestado.es/wps/poc?uri=deeplink%3Adetalle_licitacion&amp;idEvl=EYdTNQn62JSiEJrVRqloyA%3D%3D" TargetMode="External"/><Relationship Id="rId23" Type="http://schemas.openxmlformats.org/officeDocument/2006/relationships/hyperlink" Target="https://contrataciondelestado.es/wps/poc?uri=deeplink%3Adetalle_licitacion&amp;idEvl=5rQpKeEdqWMSugstABGr5A%3D%3D" TargetMode="External"/><Relationship Id="rId28" Type="http://schemas.openxmlformats.org/officeDocument/2006/relationships/hyperlink" Target="https://contrataciondelestado.es/wps/poc?uri=deeplink%3Adetalle_licitacion&amp;idEvl=Jk%2B9feNh5cjnSoTX3z%2F7wA%3D%3D" TargetMode="External"/><Relationship Id="rId10" Type="http://schemas.openxmlformats.org/officeDocument/2006/relationships/hyperlink" Target="https://contrataciondelestado.es/wps/poc?uri=deeplink%3Adetalle_licitacion&amp;idEvl=pAY%2FKpkYs71vYnTkQN0%2FZA%3D%3D" TargetMode="External"/><Relationship Id="rId19" Type="http://schemas.openxmlformats.org/officeDocument/2006/relationships/hyperlink" Target="https://contrataciondelestado.es/wps/poc?uri=deeplink%3Adetalle_licitacion&amp;idEvl=j%2BzN8dmUkXYuf4aBO%2BvQlQ%3D%3D" TargetMode="External"/><Relationship Id="rId31" Type="http://schemas.openxmlformats.org/officeDocument/2006/relationships/hyperlink" Target="https://contrataciondelestado.es/wps/poc?uri=deeplink%3Adetalle_licitacion&amp;idEvl=cJQL1DnRDnASugstABGr5A%3D%3D" TargetMode="External"/><Relationship Id="rId4" Type="http://schemas.openxmlformats.org/officeDocument/2006/relationships/hyperlink" Target="https://contrataciondelestado.es/wps/poc?uri=deeplink%3Adetalle_licitacion&amp;idEvl=iheOzv95Y2LnSoTX3z%2F7wA%3D%3D" TargetMode="External"/><Relationship Id="rId9" Type="http://schemas.openxmlformats.org/officeDocument/2006/relationships/hyperlink" Target="https://contrataciondelestado.es/wps/poc?uri=deeplink%3Adetalle_licitacion&amp;idEvl=ODPSxeAjYIcBPRBxZ4nJ%2Fg%3D%3D" TargetMode="External"/><Relationship Id="rId14" Type="http://schemas.openxmlformats.org/officeDocument/2006/relationships/hyperlink" Target="https://contrataciondelestado.es/wps/poc?uri=deeplink%3Adetalle_licitacion&amp;idEvl=svNjAe1oaWqXQV0WE7lYPw%3D%3D" TargetMode="External"/><Relationship Id="rId22" Type="http://schemas.openxmlformats.org/officeDocument/2006/relationships/hyperlink" Target="https://contrataciondelestado.es/wps/poc?uri=deeplink%3Adetalle_licitacion&amp;idEvl=SXIxIZTKgUarz3GQd5r6SQ%3D%3D" TargetMode="External"/><Relationship Id="rId27" Type="http://schemas.openxmlformats.org/officeDocument/2006/relationships/hyperlink" Target="https://contrataciondelestado.es/wps/poc?uri=deeplink%3Adetalle_licitacion&amp;idEvl=Sg1Rar8ZFOarz3GQd5r6SQ%3D%3D" TargetMode="External"/><Relationship Id="rId30" Type="http://schemas.openxmlformats.org/officeDocument/2006/relationships/hyperlink" Target="https://contrataciondelestado.es/wps/poc?uri=deeplink%3Adetalle_licitacion&amp;idEvl=9cIUFATJz0mrz3GQd5r6SQ%3D%3D" TargetMode="External"/><Relationship Id="rId35" Type="http://schemas.openxmlformats.org/officeDocument/2006/relationships/hyperlink" Target="https://contrataciondelestado.es/wps/poc?uri=deeplink%3Adetalle_licitacion&amp;idEvl=CT7pc%2Fp7Vc%2BiEJrVRqloyA%3D%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3490-FF0C-4C82-925A-546B44224BBA}">
  <dimension ref="A1:N14"/>
  <sheetViews>
    <sheetView tabSelected="1" zoomScale="130" zoomScaleNormal="130" workbookViewId="0">
      <selection activeCell="B24" sqref="B24"/>
    </sheetView>
  </sheetViews>
  <sheetFormatPr baseColWidth="10" defaultColWidth="8.7265625" defaultRowHeight="14.5" x14ac:dyDescent="0.35"/>
  <cols>
    <col min="1" max="2" width="19.81640625" customWidth="1"/>
    <col min="3" max="3" width="37.6328125" bestFit="1" customWidth="1"/>
    <col min="4" max="4" width="255" bestFit="1" customWidth="1"/>
    <col min="5" max="5" width="41.36328125" bestFit="1" customWidth="1"/>
    <col min="6" max="6" width="45.81640625" bestFit="1" customWidth="1"/>
    <col min="7" max="7" width="29.08984375" bestFit="1" customWidth="1"/>
    <col min="8" max="8" width="22.54296875" bestFit="1" customWidth="1"/>
    <col min="9" max="9" width="24.453125" bestFit="1" customWidth="1"/>
    <col min="10" max="10" width="21.7265625" bestFit="1" customWidth="1"/>
    <col min="11" max="11" width="52.26953125" bestFit="1" customWidth="1"/>
    <col min="12" max="12" width="52.90625" bestFit="1" customWidth="1"/>
    <col min="13" max="13" width="115.81640625" bestFit="1" customWidth="1"/>
    <col min="14" max="14" width="73" bestFit="1" customWidth="1"/>
  </cols>
  <sheetData>
    <row r="1" spans="1:14" x14ac:dyDescent="0.35">
      <c r="B1" s="1" t="s">
        <v>0</v>
      </c>
      <c r="C1" s="1" t="s">
        <v>1</v>
      </c>
      <c r="D1" s="1" t="s">
        <v>2</v>
      </c>
      <c r="E1" s="1" t="s">
        <v>3</v>
      </c>
      <c r="F1" s="1" t="s">
        <v>4</v>
      </c>
      <c r="G1" s="1" t="s">
        <v>5</v>
      </c>
      <c r="H1" s="1" t="s">
        <v>7</v>
      </c>
      <c r="I1" s="1" t="s">
        <v>2066</v>
      </c>
      <c r="J1" s="1" t="s">
        <v>9</v>
      </c>
      <c r="K1" s="1" t="s">
        <v>10</v>
      </c>
      <c r="L1" s="1" t="s">
        <v>11</v>
      </c>
      <c r="M1" s="1" t="s">
        <v>12</v>
      </c>
      <c r="N1" s="1" t="s">
        <v>13</v>
      </c>
    </row>
    <row r="2" spans="1:14" x14ac:dyDescent="0.35">
      <c r="A2" t="s">
        <v>2067</v>
      </c>
      <c r="B2" t="s">
        <v>14</v>
      </c>
      <c r="C2" t="s">
        <v>2068</v>
      </c>
      <c r="D2" t="s">
        <v>2069</v>
      </c>
      <c r="E2" t="s">
        <v>2070</v>
      </c>
      <c r="F2" t="s">
        <v>2070</v>
      </c>
      <c r="G2" t="s">
        <v>756</v>
      </c>
      <c r="H2" t="s">
        <v>15</v>
      </c>
      <c r="I2" t="s">
        <v>2071</v>
      </c>
      <c r="J2" t="s">
        <v>2072</v>
      </c>
      <c r="K2" t="s">
        <v>2070</v>
      </c>
      <c r="L2" t="s">
        <v>2073</v>
      </c>
      <c r="M2" t="s">
        <v>2074</v>
      </c>
      <c r="N2" t="s">
        <v>2075</v>
      </c>
    </row>
    <row r="3" spans="1:14" x14ac:dyDescent="0.35">
      <c r="B3" t="s">
        <v>14</v>
      </c>
      <c r="C3" t="s">
        <v>2076</v>
      </c>
      <c r="D3" t="s">
        <v>2077</v>
      </c>
      <c r="E3" t="s">
        <v>2078</v>
      </c>
      <c r="F3" t="s">
        <v>2078</v>
      </c>
      <c r="G3" t="s">
        <v>30</v>
      </c>
      <c r="H3" t="s">
        <v>21</v>
      </c>
      <c r="I3" t="s">
        <v>2071</v>
      </c>
      <c r="J3" t="s">
        <v>2079</v>
      </c>
      <c r="K3" t="s">
        <v>2078</v>
      </c>
      <c r="L3" t="s">
        <v>2080</v>
      </c>
      <c r="M3" t="s">
        <v>2081</v>
      </c>
      <c r="N3" t="s">
        <v>288</v>
      </c>
    </row>
    <row r="4" spans="1:14" x14ac:dyDescent="0.35">
      <c r="B4" t="s">
        <v>14</v>
      </c>
      <c r="C4" t="s">
        <v>2082</v>
      </c>
      <c r="D4" t="s">
        <v>2083</v>
      </c>
      <c r="E4" t="s">
        <v>17</v>
      </c>
      <c r="F4" t="s">
        <v>2084</v>
      </c>
      <c r="G4" t="s">
        <v>24</v>
      </c>
      <c r="H4" t="s">
        <v>19</v>
      </c>
      <c r="I4" t="s">
        <v>2071</v>
      </c>
      <c r="J4" t="s">
        <v>2085</v>
      </c>
      <c r="K4" t="s">
        <v>2084</v>
      </c>
      <c r="L4" t="s">
        <v>2086</v>
      </c>
      <c r="M4" t="s">
        <v>2087</v>
      </c>
      <c r="N4" t="s">
        <v>2088</v>
      </c>
    </row>
    <row r="5" spans="1:14" x14ac:dyDescent="0.35">
      <c r="B5" t="s">
        <v>14</v>
      </c>
      <c r="C5" t="s">
        <v>2089</v>
      </c>
      <c r="D5" t="s">
        <v>2090</v>
      </c>
      <c r="E5" t="s">
        <v>17</v>
      </c>
      <c r="F5" t="s">
        <v>2091</v>
      </c>
      <c r="G5" t="s">
        <v>24</v>
      </c>
      <c r="H5" t="s">
        <v>19</v>
      </c>
      <c r="I5" t="s">
        <v>2071</v>
      </c>
      <c r="J5" t="s">
        <v>2092</v>
      </c>
      <c r="K5" t="s">
        <v>2091</v>
      </c>
      <c r="L5" t="s">
        <v>2093</v>
      </c>
      <c r="M5" t="s">
        <v>2094</v>
      </c>
      <c r="N5" t="s">
        <v>2095</v>
      </c>
    </row>
    <row r="6" spans="1:14" x14ac:dyDescent="0.35">
      <c r="B6" t="s">
        <v>14</v>
      </c>
      <c r="C6" t="s">
        <v>2096</v>
      </c>
      <c r="D6" t="s">
        <v>2097</v>
      </c>
      <c r="E6" t="s">
        <v>17</v>
      </c>
      <c r="F6" t="s">
        <v>133</v>
      </c>
      <c r="G6" t="s">
        <v>2098</v>
      </c>
      <c r="H6" t="s">
        <v>15</v>
      </c>
      <c r="I6" t="s">
        <v>2071</v>
      </c>
      <c r="J6" t="s">
        <v>2099</v>
      </c>
      <c r="K6" t="s">
        <v>133</v>
      </c>
      <c r="L6" t="s">
        <v>135</v>
      </c>
      <c r="M6" t="s">
        <v>2100</v>
      </c>
      <c r="N6" t="s">
        <v>137</v>
      </c>
    </row>
    <row r="7" spans="1:14" x14ac:dyDescent="0.35">
      <c r="B7" t="s">
        <v>14</v>
      </c>
      <c r="C7" t="s">
        <v>2101</v>
      </c>
      <c r="D7" t="s">
        <v>2102</v>
      </c>
      <c r="E7" t="s">
        <v>17</v>
      </c>
      <c r="F7" t="s">
        <v>2103</v>
      </c>
      <c r="G7" t="s">
        <v>24</v>
      </c>
      <c r="H7" t="s">
        <v>21</v>
      </c>
      <c r="I7" t="s">
        <v>2071</v>
      </c>
      <c r="J7" t="s">
        <v>2104</v>
      </c>
      <c r="K7" t="s">
        <v>2103</v>
      </c>
      <c r="L7" t="s">
        <v>2105</v>
      </c>
      <c r="M7" t="s">
        <v>2106</v>
      </c>
      <c r="N7" t="s">
        <v>2107</v>
      </c>
    </row>
    <row r="8" spans="1:14" x14ac:dyDescent="0.35">
      <c r="B8" t="s">
        <v>14</v>
      </c>
      <c r="C8" t="s">
        <v>2108</v>
      </c>
      <c r="D8" t="s">
        <v>2109</v>
      </c>
      <c r="E8" t="s">
        <v>2110</v>
      </c>
      <c r="F8" t="s">
        <v>2110</v>
      </c>
      <c r="G8" t="s">
        <v>30</v>
      </c>
      <c r="H8" t="s">
        <v>21</v>
      </c>
      <c r="I8" t="s">
        <v>2071</v>
      </c>
      <c r="J8" t="s">
        <v>2111</v>
      </c>
      <c r="K8" t="s">
        <v>2110</v>
      </c>
      <c r="L8" t="s">
        <v>2112</v>
      </c>
      <c r="M8" t="s">
        <v>2113</v>
      </c>
      <c r="N8" t="s">
        <v>22</v>
      </c>
    </row>
    <row r="9" spans="1:14" x14ac:dyDescent="0.35">
      <c r="A9" t="s">
        <v>2114</v>
      </c>
    </row>
    <row r="10" spans="1:14" x14ac:dyDescent="0.35">
      <c r="B10" t="s">
        <v>14</v>
      </c>
      <c r="C10" t="s">
        <v>2115</v>
      </c>
      <c r="D10" t="s">
        <v>2116</v>
      </c>
      <c r="E10" t="s">
        <v>17</v>
      </c>
      <c r="F10" t="s">
        <v>2117</v>
      </c>
      <c r="G10" t="s">
        <v>2118</v>
      </c>
      <c r="H10" t="s">
        <v>26</v>
      </c>
      <c r="I10" t="s">
        <v>2071</v>
      </c>
      <c r="J10" t="s">
        <v>2119</v>
      </c>
      <c r="K10" t="s">
        <v>2117</v>
      </c>
      <c r="L10" t="s">
        <v>2117</v>
      </c>
      <c r="M10" t="s">
        <v>2120</v>
      </c>
      <c r="N10" t="s">
        <v>519</v>
      </c>
    </row>
    <row r="11" spans="1:14" x14ac:dyDescent="0.35">
      <c r="B11" t="s">
        <v>14</v>
      </c>
      <c r="C11" t="s">
        <v>2121</v>
      </c>
      <c r="D11" t="s">
        <v>2122</v>
      </c>
      <c r="E11" t="s">
        <v>17</v>
      </c>
      <c r="F11" t="s">
        <v>571</v>
      </c>
      <c r="G11" t="s">
        <v>28</v>
      </c>
      <c r="H11" t="s">
        <v>19</v>
      </c>
      <c r="I11" t="s">
        <v>2071</v>
      </c>
      <c r="J11" t="s">
        <v>2123</v>
      </c>
      <c r="K11" t="s">
        <v>571</v>
      </c>
      <c r="L11" t="s">
        <v>572</v>
      </c>
      <c r="M11" t="s">
        <v>2124</v>
      </c>
      <c r="N11" t="s">
        <v>2125</v>
      </c>
    </row>
    <row r="12" spans="1:14" x14ac:dyDescent="0.35">
      <c r="B12" t="s">
        <v>14</v>
      </c>
      <c r="C12" t="s">
        <v>2126</v>
      </c>
      <c r="D12" t="s">
        <v>2127</v>
      </c>
      <c r="E12" t="s">
        <v>17</v>
      </c>
      <c r="F12" t="s">
        <v>685</v>
      </c>
      <c r="G12" t="s">
        <v>30</v>
      </c>
      <c r="H12" t="s">
        <v>19</v>
      </c>
      <c r="I12" t="s">
        <v>2071</v>
      </c>
      <c r="J12" t="s">
        <v>2128</v>
      </c>
      <c r="K12" t="s">
        <v>685</v>
      </c>
      <c r="L12" t="s">
        <v>686</v>
      </c>
      <c r="M12" t="s">
        <v>2129</v>
      </c>
      <c r="N12" t="s">
        <v>2130</v>
      </c>
    </row>
    <row r="13" spans="1:14" x14ac:dyDescent="0.35">
      <c r="B13" t="s">
        <v>14</v>
      </c>
      <c r="C13" t="s">
        <v>2131</v>
      </c>
      <c r="D13" t="s">
        <v>2132</v>
      </c>
      <c r="E13" t="s">
        <v>17</v>
      </c>
      <c r="F13" t="s">
        <v>2133</v>
      </c>
      <c r="G13" t="s">
        <v>30</v>
      </c>
      <c r="H13" t="s">
        <v>19</v>
      </c>
      <c r="I13" t="s">
        <v>2071</v>
      </c>
      <c r="J13" t="s">
        <v>2123</v>
      </c>
      <c r="K13" t="s">
        <v>2133</v>
      </c>
      <c r="L13" t="s">
        <v>2134</v>
      </c>
      <c r="M13" t="s">
        <v>2135</v>
      </c>
      <c r="N13" t="s">
        <v>2136</v>
      </c>
    </row>
    <row r="14" spans="1:14" x14ac:dyDescent="0.35">
      <c r="B14" t="s">
        <v>14</v>
      </c>
      <c r="C14" t="s">
        <v>2137</v>
      </c>
      <c r="D14" t="s">
        <v>2138</v>
      </c>
      <c r="E14" t="s">
        <v>17</v>
      </c>
      <c r="F14" t="s">
        <v>127</v>
      </c>
      <c r="G14" t="s">
        <v>25</v>
      </c>
      <c r="H14" t="s">
        <v>15</v>
      </c>
      <c r="I14" t="s">
        <v>2071</v>
      </c>
      <c r="J14" t="s">
        <v>2139</v>
      </c>
      <c r="K14" t="s">
        <v>127</v>
      </c>
      <c r="L14" t="s">
        <v>128</v>
      </c>
      <c r="M14" t="s">
        <v>2140</v>
      </c>
      <c r="N14" t="s">
        <v>2141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3"/>
  <sheetViews>
    <sheetView zoomScale="130" zoomScaleNormal="130" workbookViewId="0">
      <selection activeCell="B1" sqref="B1:B2"/>
    </sheetView>
  </sheetViews>
  <sheetFormatPr baseColWidth="10" defaultColWidth="9.1796875" defaultRowHeight="14.5" x14ac:dyDescent="0.35"/>
  <cols>
    <col min="1" max="1" width="19.26953125" customWidth="1"/>
    <col min="2" max="2" width="31.7265625" bestFit="1" customWidth="1"/>
    <col min="3" max="3" width="37.54296875" bestFit="1" customWidth="1"/>
    <col min="4" max="4" width="255" bestFit="1" customWidth="1"/>
    <col min="5" max="5" width="41.36328125" bestFit="1" customWidth="1"/>
    <col min="6" max="6" width="45.81640625" bestFit="1" customWidth="1"/>
    <col min="7" max="7" width="29" bestFit="1" customWidth="1"/>
    <col min="8" max="8" width="62.7265625" bestFit="1" customWidth="1"/>
    <col min="9" max="10" width="22.54296875" bestFit="1" customWidth="1"/>
    <col min="11" max="11" width="24.36328125" bestFit="1" customWidth="1"/>
    <col min="12" max="12" width="26.26953125" bestFit="1" customWidth="1"/>
    <col min="13" max="13" width="13.36328125" bestFit="1" customWidth="1"/>
    <col min="14" max="14" width="56.1796875" customWidth="1"/>
    <col min="15" max="15" width="64.54296875" customWidth="1"/>
    <col min="16" max="16" width="52.81640625" bestFit="1" customWidth="1"/>
    <col min="17" max="17" width="117.36328125" bestFit="1" customWidth="1"/>
    <col min="18" max="18" width="175.1796875" bestFit="1" customWidth="1"/>
    <col min="19" max="19" width="181" bestFit="1" customWidth="1"/>
    <col min="20" max="20" width="255" bestFit="1" customWidth="1"/>
  </cols>
  <sheetData>
    <row r="1" spans="1:15" x14ac:dyDescent="0.35">
      <c r="B1" s="1" t="s">
        <v>0</v>
      </c>
      <c r="C1" s="1" t="s">
        <v>1</v>
      </c>
      <c r="D1" s="1" t="s">
        <v>2</v>
      </c>
      <c r="E1" s="1" t="s">
        <v>3</v>
      </c>
      <c r="F1" s="1" t="s">
        <v>4</v>
      </c>
      <c r="G1" s="1" t="s">
        <v>5</v>
      </c>
      <c r="H1" s="1" t="s">
        <v>6</v>
      </c>
      <c r="I1" s="1" t="s">
        <v>7</v>
      </c>
      <c r="J1" s="1" t="s">
        <v>8</v>
      </c>
      <c r="K1" s="1" t="s">
        <v>9</v>
      </c>
      <c r="L1" s="1" t="s">
        <v>10</v>
      </c>
      <c r="M1" s="1" t="s">
        <v>11</v>
      </c>
      <c r="N1" s="1" t="s">
        <v>12</v>
      </c>
      <c r="O1" s="1" t="s">
        <v>13</v>
      </c>
    </row>
    <row r="2" spans="1:15" x14ac:dyDescent="0.35">
      <c r="A2" t="s">
        <v>498</v>
      </c>
      <c r="B2" t="s">
        <v>14</v>
      </c>
      <c r="C2" t="s">
        <v>409</v>
      </c>
      <c r="D2" t="s">
        <v>410</v>
      </c>
      <c r="E2" t="s">
        <v>17</v>
      </c>
      <c r="F2" t="s">
        <v>411</v>
      </c>
      <c r="G2" t="s">
        <v>27</v>
      </c>
      <c r="H2" t="s">
        <v>34</v>
      </c>
      <c r="I2" t="s">
        <v>19</v>
      </c>
      <c r="J2" t="s">
        <v>16</v>
      </c>
      <c r="K2" s="2">
        <v>45317</v>
      </c>
      <c r="L2" t="s">
        <v>411</v>
      </c>
      <c r="M2" t="s">
        <v>412</v>
      </c>
      <c r="N2" t="s">
        <v>413</v>
      </c>
      <c r="O2" t="s">
        <v>487</v>
      </c>
    </row>
    <row r="3" spans="1:15" x14ac:dyDescent="0.35">
      <c r="B3" t="s">
        <v>14</v>
      </c>
      <c r="C3" t="s">
        <v>113</v>
      </c>
      <c r="D3" t="s">
        <v>114</v>
      </c>
      <c r="E3" t="s">
        <v>17</v>
      </c>
      <c r="F3" t="s">
        <v>104</v>
      </c>
      <c r="G3" t="s">
        <v>25</v>
      </c>
      <c r="H3" t="s">
        <v>34</v>
      </c>
      <c r="I3" t="s">
        <v>26</v>
      </c>
      <c r="J3" t="s">
        <v>16</v>
      </c>
      <c r="K3" s="2">
        <v>45320</v>
      </c>
      <c r="L3" t="s">
        <v>104</v>
      </c>
      <c r="M3" t="s">
        <v>115</v>
      </c>
      <c r="N3" t="s">
        <v>116</v>
      </c>
      <c r="O3" t="s">
        <v>117</v>
      </c>
    </row>
    <row r="4" spans="1:15" x14ac:dyDescent="0.35">
      <c r="B4" t="s">
        <v>14</v>
      </c>
      <c r="C4" t="s">
        <v>138</v>
      </c>
      <c r="D4" t="s">
        <v>139</v>
      </c>
      <c r="E4" t="s">
        <v>140</v>
      </c>
      <c r="F4" t="s">
        <v>140</v>
      </c>
      <c r="G4" t="s">
        <v>24</v>
      </c>
      <c r="H4" t="s">
        <v>34</v>
      </c>
      <c r="I4" t="s">
        <v>15</v>
      </c>
      <c r="J4" t="s">
        <v>16</v>
      </c>
      <c r="K4" s="2">
        <v>45323</v>
      </c>
      <c r="L4" t="s">
        <v>140</v>
      </c>
      <c r="M4" t="s">
        <v>141</v>
      </c>
      <c r="N4" t="s">
        <v>142</v>
      </c>
      <c r="O4" t="s">
        <v>143</v>
      </c>
    </row>
    <row r="5" spans="1:15" x14ac:dyDescent="0.35">
      <c r="B5" t="s">
        <v>14</v>
      </c>
      <c r="C5" t="s">
        <v>55</v>
      </c>
      <c r="D5" t="s">
        <v>56</v>
      </c>
      <c r="E5" t="s">
        <v>57</v>
      </c>
      <c r="F5" t="s">
        <v>57</v>
      </c>
      <c r="G5" t="s">
        <v>25</v>
      </c>
      <c r="H5" t="s">
        <v>34</v>
      </c>
      <c r="I5" t="s">
        <v>26</v>
      </c>
      <c r="J5" t="s">
        <v>16</v>
      </c>
      <c r="K5" s="2">
        <v>45343</v>
      </c>
      <c r="L5" t="s">
        <v>57</v>
      </c>
      <c r="M5" t="s">
        <v>58</v>
      </c>
      <c r="N5" t="s">
        <v>59</v>
      </c>
      <c r="O5" t="s">
        <v>60</v>
      </c>
    </row>
    <row r="6" spans="1:15" x14ac:dyDescent="0.35">
      <c r="B6" t="s">
        <v>14</v>
      </c>
      <c r="C6" t="s">
        <v>98</v>
      </c>
      <c r="D6" t="s">
        <v>99</v>
      </c>
      <c r="E6" t="s">
        <v>63</v>
      </c>
      <c r="F6" t="s">
        <v>63</v>
      </c>
      <c r="G6" t="s">
        <v>25</v>
      </c>
      <c r="H6" t="s">
        <v>34</v>
      </c>
      <c r="I6" t="s">
        <v>26</v>
      </c>
      <c r="J6" t="s">
        <v>16</v>
      </c>
      <c r="K6" s="2">
        <v>45343</v>
      </c>
      <c r="L6" t="s">
        <v>63</v>
      </c>
      <c r="M6" t="s">
        <v>64</v>
      </c>
      <c r="N6" t="s">
        <v>100</v>
      </c>
      <c r="O6" t="s">
        <v>101</v>
      </c>
    </row>
    <row r="7" spans="1:15" x14ac:dyDescent="0.35">
      <c r="B7" t="s">
        <v>14</v>
      </c>
      <c r="C7" t="s">
        <v>445</v>
      </c>
      <c r="D7" t="s">
        <v>446</v>
      </c>
      <c r="E7" t="s">
        <v>447</v>
      </c>
      <c r="F7" t="s">
        <v>447</v>
      </c>
      <c r="G7" t="s">
        <v>152</v>
      </c>
      <c r="H7" t="s">
        <v>34</v>
      </c>
      <c r="I7" t="s">
        <v>19</v>
      </c>
      <c r="J7" t="s">
        <v>16</v>
      </c>
      <c r="K7" s="2">
        <v>45343</v>
      </c>
      <c r="L7" t="s">
        <v>447</v>
      </c>
      <c r="M7" t="s">
        <v>448</v>
      </c>
      <c r="N7" t="s">
        <v>449</v>
      </c>
      <c r="O7" t="s">
        <v>488</v>
      </c>
    </row>
    <row r="8" spans="1:15" x14ac:dyDescent="0.35">
      <c r="B8" t="s">
        <v>14</v>
      </c>
      <c r="C8" t="s">
        <v>149</v>
      </c>
      <c r="D8" t="s">
        <v>150</v>
      </c>
      <c r="E8" t="s">
        <v>151</v>
      </c>
      <c r="F8" t="s">
        <v>151</v>
      </c>
      <c r="G8" t="s">
        <v>152</v>
      </c>
      <c r="H8" t="s">
        <v>34</v>
      </c>
      <c r="I8" t="s">
        <v>21</v>
      </c>
      <c r="J8" t="s">
        <v>16</v>
      </c>
      <c r="K8" s="2">
        <v>45344</v>
      </c>
      <c r="L8" t="s">
        <v>151</v>
      </c>
      <c r="M8" t="s">
        <v>153</v>
      </c>
      <c r="N8" t="s">
        <v>154</v>
      </c>
      <c r="O8" t="s">
        <v>155</v>
      </c>
    </row>
    <row r="9" spans="1:15" x14ac:dyDescent="0.35">
      <c r="B9" t="s">
        <v>14</v>
      </c>
      <c r="C9" t="s">
        <v>92</v>
      </c>
      <c r="D9" t="s">
        <v>93</v>
      </c>
      <c r="E9" t="s">
        <v>94</v>
      </c>
      <c r="F9" t="s">
        <v>94</v>
      </c>
      <c r="G9" t="s">
        <v>75</v>
      </c>
      <c r="H9" t="s">
        <v>34</v>
      </c>
      <c r="I9" t="s">
        <v>19</v>
      </c>
      <c r="J9" t="s">
        <v>16</v>
      </c>
      <c r="K9" s="2">
        <v>45369</v>
      </c>
      <c r="L9" t="s">
        <v>94</v>
      </c>
      <c r="M9" t="s">
        <v>95</v>
      </c>
      <c r="N9" t="s">
        <v>96</v>
      </c>
      <c r="O9" t="s">
        <v>97</v>
      </c>
    </row>
    <row r="10" spans="1:15" x14ac:dyDescent="0.35">
      <c r="B10" t="s">
        <v>14</v>
      </c>
      <c r="C10" t="s">
        <v>107</v>
      </c>
      <c r="D10" t="s">
        <v>108</v>
      </c>
      <c r="E10" t="s">
        <v>109</v>
      </c>
      <c r="F10" t="s">
        <v>109</v>
      </c>
      <c r="G10" t="s">
        <v>24</v>
      </c>
      <c r="H10" t="s">
        <v>34</v>
      </c>
      <c r="I10" t="s">
        <v>19</v>
      </c>
      <c r="J10" t="s">
        <v>16</v>
      </c>
      <c r="K10" s="2">
        <v>45369</v>
      </c>
      <c r="L10" t="s">
        <v>109</v>
      </c>
      <c r="M10" t="s">
        <v>110</v>
      </c>
      <c r="N10" t="s">
        <v>111</v>
      </c>
      <c r="O10" t="s">
        <v>112</v>
      </c>
    </row>
    <row r="11" spans="1:15" x14ac:dyDescent="0.35">
      <c r="B11" t="s">
        <v>14</v>
      </c>
      <c r="C11" t="s">
        <v>102</v>
      </c>
      <c r="D11" t="s">
        <v>103</v>
      </c>
      <c r="E11" t="s">
        <v>104</v>
      </c>
      <c r="F11" t="s">
        <v>104</v>
      </c>
      <c r="G11" t="s">
        <v>25</v>
      </c>
      <c r="H11" t="s">
        <v>34</v>
      </c>
      <c r="I11" t="s">
        <v>26</v>
      </c>
      <c r="J11" t="s">
        <v>16</v>
      </c>
      <c r="K11" s="2">
        <v>45372</v>
      </c>
      <c r="L11" t="s">
        <v>104</v>
      </c>
      <c r="M11" t="s">
        <v>105</v>
      </c>
      <c r="N11" t="s">
        <v>106</v>
      </c>
      <c r="O11" t="s">
        <v>489</v>
      </c>
    </row>
    <row r="12" spans="1:15" x14ac:dyDescent="0.35">
      <c r="A12" t="s">
        <v>499</v>
      </c>
      <c r="B12" t="s">
        <v>14</v>
      </c>
      <c r="C12" t="s">
        <v>85</v>
      </c>
      <c r="D12" t="s">
        <v>86</v>
      </c>
      <c r="E12" t="s">
        <v>87</v>
      </c>
      <c r="F12" t="s">
        <v>87</v>
      </c>
      <c r="G12" t="s">
        <v>88</v>
      </c>
      <c r="H12" t="s">
        <v>34</v>
      </c>
      <c r="I12" t="s">
        <v>19</v>
      </c>
      <c r="J12" t="s">
        <v>16</v>
      </c>
      <c r="K12" s="2">
        <v>45387</v>
      </c>
      <c r="L12" t="s">
        <v>87</v>
      </c>
      <c r="M12" t="s">
        <v>89</v>
      </c>
      <c r="N12" t="s">
        <v>90</v>
      </c>
      <c r="O12" t="s">
        <v>91</v>
      </c>
    </row>
    <row r="13" spans="1:15" x14ac:dyDescent="0.35">
      <c r="B13" t="s">
        <v>14</v>
      </c>
      <c r="C13" t="s">
        <v>131</v>
      </c>
      <c r="D13" t="s">
        <v>132</v>
      </c>
      <c r="E13" t="s">
        <v>133</v>
      </c>
      <c r="F13" t="s">
        <v>133</v>
      </c>
      <c r="G13" t="s">
        <v>134</v>
      </c>
      <c r="H13" t="s">
        <v>34</v>
      </c>
      <c r="I13" t="s">
        <v>15</v>
      </c>
      <c r="J13" t="s">
        <v>16</v>
      </c>
      <c r="K13" s="2">
        <v>45393</v>
      </c>
      <c r="L13" t="s">
        <v>133</v>
      </c>
      <c r="M13" t="s">
        <v>135</v>
      </c>
      <c r="N13" t="s">
        <v>136</v>
      </c>
      <c r="O13" t="s">
        <v>137</v>
      </c>
    </row>
    <row r="14" spans="1:15" x14ac:dyDescent="0.35">
      <c r="B14" t="s">
        <v>14</v>
      </c>
      <c r="C14" t="s">
        <v>72</v>
      </c>
      <c r="D14" t="s">
        <v>73</v>
      </c>
      <c r="E14" t="s">
        <v>74</v>
      </c>
      <c r="F14" t="s">
        <v>74</v>
      </c>
      <c r="G14" t="s">
        <v>75</v>
      </c>
      <c r="H14" t="s">
        <v>34</v>
      </c>
      <c r="I14" t="s">
        <v>19</v>
      </c>
      <c r="J14" t="s">
        <v>16</v>
      </c>
      <c r="K14" s="2">
        <v>45400</v>
      </c>
      <c r="L14" t="s">
        <v>74</v>
      </c>
      <c r="M14" t="s">
        <v>76</v>
      </c>
      <c r="N14" t="s">
        <v>77</v>
      </c>
      <c r="O14" t="s">
        <v>78</v>
      </c>
    </row>
    <row r="15" spans="1:15" x14ac:dyDescent="0.35">
      <c r="B15" t="s">
        <v>14</v>
      </c>
      <c r="C15" t="s">
        <v>79</v>
      </c>
      <c r="D15" t="s">
        <v>80</v>
      </c>
      <c r="E15" t="s">
        <v>81</v>
      </c>
      <c r="F15" t="s">
        <v>81</v>
      </c>
      <c r="G15" t="s">
        <v>24</v>
      </c>
      <c r="H15" t="s">
        <v>34</v>
      </c>
      <c r="I15" t="s">
        <v>19</v>
      </c>
      <c r="J15" t="s">
        <v>16</v>
      </c>
      <c r="K15" s="2">
        <v>45422</v>
      </c>
      <c r="L15" t="s">
        <v>81</v>
      </c>
      <c r="M15" t="s">
        <v>82</v>
      </c>
      <c r="N15" t="s">
        <v>83</v>
      </c>
      <c r="O15" t="s">
        <v>84</v>
      </c>
    </row>
    <row r="16" spans="1:15" x14ac:dyDescent="0.35">
      <c r="B16" t="s">
        <v>14</v>
      </c>
      <c r="C16" t="s">
        <v>67</v>
      </c>
      <c r="D16" t="s">
        <v>68</v>
      </c>
      <c r="E16" t="s">
        <v>69</v>
      </c>
      <c r="F16" t="s">
        <v>69</v>
      </c>
      <c r="G16" t="s">
        <v>24</v>
      </c>
      <c r="H16" t="s">
        <v>34</v>
      </c>
      <c r="I16" t="s">
        <v>19</v>
      </c>
      <c r="J16" t="s">
        <v>16</v>
      </c>
      <c r="K16" s="2">
        <v>45426</v>
      </c>
      <c r="L16" t="s">
        <v>69</v>
      </c>
      <c r="M16" t="s">
        <v>70</v>
      </c>
      <c r="N16" t="s">
        <v>71</v>
      </c>
      <c r="O16" t="s">
        <v>487</v>
      </c>
    </row>
    <row r="17" spans="1:15" x14ac:dyDescent="0.35">
      <c r="B17" t="s">
        <v>14</v>
      </c>
      <c r="C17" t="s">
        <v>125</v>
      </c>
      <c r="D17" t="s">
        <v>126</v>
      </c>
      <c r="E17" t="s">
        <v>127</v>
      </c>
      <c r="F17" t="s">
        <v>127</v>
      </c>
      <c r="G17" t="s">
        <v>25</v>
      </c>
      <c r="H17" t="s">
        <v>34</v>
      </c>
      <c r="I17" t="s">
        <v>15</v>
      </c>
      <c r="J17" t="s">
        <v>16</v>
      </c>
      <c r="K17" s="2">
        <v>45428</v>
      </c>
      <c r="L17" t="s">
        <v>127</v>
      </c>
      <c r="M17" t="s">
        <v>128</v>
      </c>
      <c r="N17" t="s">
        <v>129</v>
      </c>
      <c r="O17" t="s">
        <v>130</v>
      </c>
    </row>
    <row r="18" spans="1:15" x14ac:dyDescent="0.35">
      <c r="B18" t="s">
        <v>14</v>
      </c>
      <c r="C18" t="s">
        <v>61</v>
      </c>
      <c r="D18" t="s">
        <v>62</v>
      </c>
      <c r="E18" t="s">
        <v>63</v>
      </c>
      <c r="F18" t="s">
        <v>63</v>
      </c>
      <c r="G18" t="s">
        <v>25</v>
      </c>
      <c r="H18" t="s">
        <v>34</v>
      </c>
      <c r="I18" t="s">
        <v>26</v>
      </c>
      <c r="J18" t="s">
        <v>16</v>
      </c>
      <c r="K18" s="2">
        <v>45450</v>
      </c>
      <c r="L18" t="s">
        <v>63</v>
      </c>
      <c r="M18" t="s">
        <v>64</v>
      </c>
      <c r="N18" t="s">
        <v>65</v>
      </c>
      <c r="O18" t="s">
        <v>66</v>
      </c>
    </row>
    <row r="19" spans="1:15" x14ac:dyDescent="0.35">
      <c r="B19" t="s">
        <v>14</v>
      </c>
      <c r="C19" t="s">
        <v>144</v>
      </c>
      <c r="D19" t="s">
        <v>145</v>
      </c>
      <c r="E19" t="s">
        <v>146</v>
      </c>
      <c r="F19" t="s">
        <v>146</v>
      </c>
      <c r="G19" t="s">
        <v>27</v>
      </c>
      <c r="H19" t="s">
        <v>34</v>
      </c>
      <c r="I19" t="s">
        <v>21</v>
      </c>
      <c r="J19" t="s">
        <v>16</v>
      </c>
      <c r="K19" s="2">
        <v>45450</v>
      </c>
      <c r="L19" t="s">
        <v>146</v>
      </c>
      <c r="M19" t="s">
        <v>147</v>
      </c>
      <c r="N19" t="s">
        <v>148</v>
      </c>
      <c r="O19" t="s">
        <v>490</v>
      </c>
    </row>
    <row r="20" spans="1:15" x14ac:dyDescent="0.35">
      <c r="B20" t="s">
        <v>14</v>
      </c>
      <c r="C20" t="s">
        <v>118</v>
      </c>
      <c r="D20" t="s">
        <v>119</v>
      </c>
      <c r="E20" t="s">
        <v>120</v>
      </c>
      <c r="F20" t="s">
        <v>120</v>
      </c>
      <c r="G20" t="s">
        <v>121</v>
      </c>
      <c r="H20" t="s">
        <v>34</v>
      </c>
      <c r="I20" t="s">
        <v>15</v>
      </c>
      <c r="J20" t="s">
        <v>16</v>
      </c>
      <c r="K20" s="2">
        <v>45454</v>
      </c>
      <c r="L20" t="s">
        <v>120</v>
      </c>
      <c r="M20" t="s">
        <v>122</v>
      </c>
      <c r="N20" t="s">
        <v>123</v>
      </c>
      <c r="O20" t="s">
        <v>124</v>
      </c>
    </row>
    <row r="21" spans="1:15" x14ac:dyDescent="0.35">
      <c r="A21" t="s">
        <v>500</v>
      </c>
      <c r="B21" t="s">
        <v>14</v>
      </c>
      <c r="C21" t="s">
        <v>44</v>
      </c>
      <c r="D21" t="s">
        <v>45</v>
      </c>
      <c r="E21" t="s">
        <v>46</v>
      </c>
      <c r="F21" t="s">
        <v>46</v>
      </c>
      <c r="G21" t="s">
        <v>41</v>
      </c>
      <c r="H21" t="s">
        <v>34</v>
      </c>
      <c r="I21" t="s">
        <v>21</v>
      </c>
      <c r="J21" t="s">
        <v>16</v>
      </c>
      <c r="K21" s="2">
        <v>45497</v>
      </c>
      <c r="L21" t="s">
        <v>46</v>
      </c>
      <c r="M21" t="s">
        <v>47</v>
      </c>
      <c r="N21" t="s">
        <v>48</v>
      </c>
      <c r="O21" t="s">
        <v>491</v>
      </c>
    </row>
    <row r="22" spans="1:15" x14ac:dyDescent="0.35">
      <c r="B22" t="s">
        <v>14</v>
      </c>
      <c r="C22" t="s">
        <v>440</v>
      </c>
      <c r="D22" t="s">
        <v>441</v>
      </c>
      <c r="E22" t="s">
        <v>442</v>
      </c>
      <c r="F22" t="s">
        <v>442</v>
      </c>
      <c r="G22" t="s">
        <v>30</v>
      </c>
      <c r="H22" t="s">
        <v>34</v>
      </c>
      <c r="I22" t="s">
        <v>19</v>
      </c>
      <c r="J22" t="s">
        <v>16</v>
      </c>
      <c r="K22" s="2">
        <v>45503</v>
      </c>
      <c r="L22" t="s">
        <v>442</v>
      </c>
      <c r="M22" t="s">
        <v>443</v>
      </c>
      <c r="N22" t="s">
        <v>444</v>
      </c>
      <c r="O22" t="s">
        <v>488</v>
      </c>
    </row>
    <row r="23" spans="1:15" x14ac:dyDescent="0.35">
      <c r="B23" t="s">
        <v>14</v>
      </c>
      <c r="C23" t="s">
        <v>435</v>
      </c>
      <c r="D23" t="s">
        <v>436</v>
      </c>
      <c r="E23" t="s">
        <v>437</v>
      </c>
      <c r="F23" t="s">
        <v>437</v>
      </c>
      <c r="G23" t="s">
        <v>24</v>
      </c>
      <c r="H23" t="s">
        <v>34</v>
      </c>
      <c r="I23" t="s">
        <v>19</v>
      </c>
      <c r="J23" t="s">
        <v>16</v>
      </c>
      <c r="K23" s="2">
        <v>45509</v>
      </c>
      <c r="L23" t="s">
        <v>437</v>
      </c>
      <c r="M23" t="s">
        <v>438</v>
      </c>
      <c r="N23" t="s">
        <v>439</v>
      </c>
      <c r="O23" t="s">
        <v>492</v>
      </c>
    </row>
    <row r="24" spans="1:15" x14ac:dyDescent="0.35">
      <c r="B24" t="s">
        <v>14</v>
      </c>
      <c r="C24" t="s">
        <v>378</v>
      </c>
      <c r="D24" t="s">
        <v>379</v>
      </c>
      <c r="E24" t="s">
        <v>380</v>
      </c>
      <c r="F24" t="s">
        <v>380</v>
      </c>
      <c r="G24" t="s">
        <v>41</v>
      </c>
      <c r="H24" t="s">
        <v>34</v>
      </c>
      <c r="I24" t="s">
        <v>19</v>
      </c>
      <c r="J24" t="s">
        <v>16</v>
      </c>
      <c r="K24" s="2">
        <v>45512</v>
      </c>
      <c r="L24" t="s">
        <v>380</v>
      </c>
      <c r="M24" t="s">
        <v>381</v>
      </c>
      <c r="N24" t="s">
        <v>382</v>
      </c>
      <c r="O24" t="s">
        <v>383</v>
      </c>
    </row>
    <row r="25" spans="1:15" x14ac:dyDescent="0.35">
      <c r="B25" t="s">
        <v>14</v>
      </c>
      <c r="C25" t="s">
        <v>199</v>
      </c>
      <c r="D25" t="s">
        <v>200</v>
      </c>
      <c r="E25" t="s">
        <v>201</v>
      </c>
      <c r="F25" t="s">
        <v>201</v>
      </c>
      <c r="G25" t="s">
        <v>24</v>
      </c>
      <c r="H25" t="s">
        <v>34</v>
      </c>
      <c r="I25" t="s">
        <v>19</v>
      </c>
      <c r="J25" t="s">
        <v>16</v>
      </c>
      <c r="K25" s="2">
        <v>45513</v>
      </c>
      <c r="L25" t="s">
        <v>201</v>
      </c>
      <c r="M25" t="s">
        <v>202</v>
      </c>
      <c r="N25" t="s">
        <v>203</v>
      </c>
      <c r="O25" t="s">
        <v>204</v>
      </c>
    </row>
    <row r="26" spans="1:15" x14ac:dyDescent="0.35">
      <c r="B26" t="s">
        <v>14</v>
      </c>
      <c r="C26" t="s">
        <v>209</v>
      </c>
      <c r="D26" t="s">
        <v>210</v>
      </c>
      <c r="E26" t="s">
        <v>211</v>
      </c>
      <c r="F26" t="s">
        <v>211</v>
      </c>
      <c r="G26" t="s">
        <v>23</v>
      </c>
      <c r="H26" t="s">
        <v>34</v>
      </c>
      <c r="I26" t="s">
        <v>19</v>
      </c>
      <c r="J26" t="s">
        <v>16</v>
      </c>
      <c r="K26" s="2">
        <v>45513</v>
      </c>
      <c r="L26" t="s">
        <v>211</v>
      </c>
      <c r="M26" t="s">
        <v>212</v>
      </c>
      <c r="N26" t="s">
        <v>213</v>
      </c>
      <c r="O26" t="s">
        <v>214</v>
      </c>
    </row>
    <row r="27" spans="1:15" x14ac:dyDescent="0.35">
      <c r="B27" t="s">
        <v>14</v>
      </c>
      <c r="C27" t="s">
        <v>187</v>
      </c>
      <c r="D27" t="s">
        <v>188</v>
      </c>
      <c r="E27" t="s">
        <v>189</v>
      </c>
      <c r="F27" t="s">
        <v>189</v>
      </c>
      <c r="G27" t="s">
        <v>190</v>
      </c>
      <c r="H27" t="s">
        <v>34</v>
      </c>
      <c r="I27" t="s">
        <v>15</v>
      </c>
      <c r="J27" t="s">
        <v>16</v>
      </c>
      <c r="K27" s="2">
        <v>45517</v>
      </c>
      <c r="L27" t="s">
        <v>189</v>
      </c>
      <c r="M27" t="s">
        <v>191</v>
      </c>
      <c r="N27" t="s">
        <v>192</v>
      </c>
      <c r="O27" t="s">
        <v>493</v>
      </c>
    </row>
    <row r="28" spans="1:15" x14ac:dyDescent="0.35">
      <c r="B28" t="s">
        <v>14</v>
      </c>
      <c r="C28" t="s">
        <v>384</v>
      </c>
      <c r="D28" t="s">
        <v>385</v>
      </c>
      <c r="E28" t="s">
        <v>386</v>
      </c>
      <c r="F28" t="s">
        <v>386</v>
      </c>
      <c r="G28" t="s">
        <v>23</v>
      </c>
      <c r="H28" t="s">
        <v>34</v>
      </c>
      <c r="I28" t="s">
        <v>26</v>
      </c>
      <c r="J28" t="s">
        <v>16</v>
      </c>
      <c r="K28" s="2">
        <v>45523</v>
      </c>
      <c r="L28" t="s">
        <v>386</v>
      </c>
      <c r="M28" t="s">
        <v>387</v>
      </c>
      <c r="N28" t="s">
        <v>388</v>
      </c>
      <c r="O28" t="s">
        <v>389</v>
      </c>
    </row>
    <row r="29" spans="1:15" x14ac:dyDescent="0.35">
      <c r="B29" t="s">
        <v>14</v>
      </c>
      <c r="C29" t="s">
        <v>403</v>
      </c>
      <c r="D29" t="s">
        <v>404</v>
      </c>
      <c r="E29" t="s">
        <v>405</v>
      </c>
      <c r="F29" t="s">
        <v>405</v>
      </c>
      <c r="G29" t="s">
        <v>25</v>
      </c>
      <c r="H29" t="s">
        <v>34</v>
      </c>
      <c r="I29" t="s">
        <v>15</v>
      </c>
      <c r="J29" t="s">
        <v>16</v>
      </c>
      <c r="K29" s="2">
        <v>45526</v>
      </c>
      <c r="L29" t="s">
        <v>405</v>
      </c>
      <c r="M29" t="s">
        <v>406</v>
      </c>
      <c r="N29" t="s">
        <v>407</v>
      </c>
      <c r="O29" t="s">
        <v>408</v>
      </c>
    </row>
    <row r="30" spans="1:15" x14ac:dyDescent="0.35">
      <c r="B30" t="s">
        <v>14</v>
      </c>
      <c r="C30" t="s">
        <v>49</v>
      </c>
      <c r="D30" t="s">
        <v>50</v>
      </c>
      <c r="E30" t="s">
        <v>51</v>
      </c>
      <c r="F30" t="s">
        <v>51</v>
      </c>
      <c r="G30" t="s">
        <v>30</v>
      </c>
      <c r="H30" t="s">
        <v>34</v>
      </c>
      <c r="I30" t="s">
        <v>21</v>
      </c>
      <c r="J30" t="s">
        <v>16</v>
      </c>
      <c r="K30" s="2">
        <v>45527</v>
      </c>
      <c r="L30" t="s">
        <v>51</v>
      </c>
      <c r="M30" t="s">
        <v>52</v>
      </c>
      <c r="N30" t="s">
        <v>53</v>
      </c>
      <c r="O30" t="s">
        <v>54</v>
      </c>
    </row>
    <row r="31" spans="1:15" x14ac:dyDescent="0.35">
      <c r="B31" t="s">
        <v>14</v>
      </c>
      <c r="C31" t="s">
        <v>390</v>
      </c>
      <c r="D31" t="s">
        <v>391</v>
      </c>
      <c r="E31" t="s">
        <v>392</v>
      </c>
      <c r="F31" t="s">
        <v>392</v>
      </c>
      <c r="G31" t="s">
        <v>27</v>
      </c>
      <c r="H31" t="s">
        <v>34</v>
      </c>
      <c r="I31" t="s">
        <v>15</v>
      </c>
      <c r="J31" t="s">
        <v>16</v>
      </c>
      <c r="K31" s="2">
        <v>45530</v>
      </c>
      <c r="L31" t="s">
        <v>392</v>
      </c>
      <c r="M31" t="s">
        <v>393</v>
      </c>
      <c r="N31" t="s">
        <v>394</v>
      </c>
      <c r="O31" t="s">
        <v>395</v>
      </c>
    </row>
    <row r="32" spans="1:15" x14ac:dyDescent="0.35">
      <c r="B32" t="s">
        <v>14</v>
      </c>
      <c r="C32" t="s">
        <v>215</v>
      </c>
      <c r="D32" t="s">
        <v>216</v>
      </c>
      <c r="E32" t="s">
        <v>217</v>
      </c>
      <c r="F32" t="s">
        <v>217</v>
      </c>
      <c r="G32" t="s">
        <v>218</v>
      </c>
      <c r="H32" t="s">
        <v>34</v>
      </c>
      <c r="I32" t="s">
        <v>19</v>
      </c>
      <c r="J32" t="s">
        <v>16</v>
      </c>
      <c r="K32" s="2">
        <v>45531</v>
      </c>
      <c r="L32" t="s">
        <v>217</v>
      </c>
      <c r="M32" t="s">
        <v>219</v>
      </c>
      <c r="N32" t="s">
        <v>220</v>
      </c>
      <c r="O32" t="s">
        <v>221</v>
      </c>
    </row>
    <row r="33" spans="1:15" x14ac:dyDescent="0.35">
      <c r="B33" t="s">
        <v>14</v>
      </c>
      <c r="C33" t="s">
        <v>228</v>
      </c>
      <c r="D33" t="s">
        <v>229</v>
      </c>
      <c r="E33" t="s">
        <v>105</v>
      </c>
      <c r="F33" t="s">
        <v>105</v>
      </c>
      <c r="G33" t="s">
        <v>25</v>
      </c>
      <c r="H33" t="s">
        <v>34</v>
      </c>
      <c r="I33" t="s">
        <v>26</v>
      </c>
      <c r="J33" t="s">
        <v>16</v>
      </c>
      <c r="K33" s="2">
        <v>45531</v>
      </c>
      <c r="L33" t="s">
        <v>105</v>
      </c>
      <c r="M33" t="s">
        <v>230</v>
      </c>
      <c r="N33" t="s">
        <v>231</v>
      </c>
      <c r="O33" t="s">
        <v>232</v>
      </c>
    </row>
    <row r="34" spans="1:15" x14ac:dyDescent="0.35">
      <c r="B34" t="s">
        <v>14</v>
      </c>
      <c r="C34" t="s">
        <v>222</v>
      </c>
      <c r="D34" t="s">
        <v>223</v>
      </c>
      <c r="E34" t="s">
        <v>224</v>
      </c>
      <c r="F34" t="s">
        <v>224</v>
      </c>
      <c r="G34" t="s">
        <v>25</v>
      </c>
      <c r="H34" t="s">
        <v>34</v>
      </c>
      <c r="I34" t="s">
        <v>26</v>
      </c>
      <c r="J34" t="s">
        <v>16</v>
      </c>
      <c r="K34" s="2">
        <v>45532</v>
      </c>
      <c r="L34" t="s">
        <v>224</v>
      </c>
      <c r="M34" t="s">
        <v>225</v>
      </c>
      <c r="N34" t="s">
        <v>226</v>
      </c>
      <c r="O34" t="s">
        <v>227</v>
      </c>
    </row>
    <row r="35" spans="1:15" x14ac:dyDescent="0.35">
      <c r="B35" t="s">
        <v>14</v>
      </c>
      <c r="C35" t="s">
        <v>233</v>
      </c>
      <c r="D35" t="s">
        <v>234</v>
      </c>
      <c r="E35" t="s">
        <v>235</v>
      </c>
      <c r="F35" t="s">
        <v>235</v>
      </c>
      <c r="G35" t="s">
        <v>25</v>
      </c>
      <c r="H35" t="s">
        <v>34</v>
      </c>
      <c r="I35" t="s">
        <v>26</v>
      </c>
      <c r="J35" t="s">
        <v>16</v>
      </c>
      <c r="K35" s="2">
        <v>45532</v>
      </c>
      <c r="L35" t="s">
        <v>235</v>
      </c>
      <c r="M35" t="s">
        <v>236</v>
      </c>
      <c r="N35" t="s">
        <v>237</v>
      </c>
      <c r="O35" t="s">
        <v>238</v>
      </c>
    </row>
    <row r="36" spans="1:15" x14ac:dyDescent="0.35">
      <c r="B36" t="s">
        <v>14</v>
      </c>
      <c r="C36" t="s">
        <v>239</v>
      </c>
      <c r="D36" t="s">
        <v>240</v>
      </c>
      <c r="E36" t="s">
        <v>241</v>
      </c>
      <c r="F36" t="s">
        <v>241</v>
      </c>
      <c r="G36" t="s">
        <v>218</v>
      </c>
      <c r="H36" t="s">
        <v>34</v>
      </c>
      <c r="I36" t="s">
        <v>26</v>
      </c>
      <c r="J36" t="s">
        <v>16</v>
      </c>
      <c r="K36" s="2">
        <v>45532</v>
      </c>
      <c r="L36" t="s">
        <v>241</v>
      </c>
      <c r="M36" t="s">
        <v>242</v>
      </c>
      <c r="N36" t="s">
        <v>243</v>
      </c>
      <c r="O36" t="s">
        <v>238</v>
      </c>
    </row>
    <row r="37" spans="1:15" x14ac:dyDescent="0.35">
      <c r="B37" t="s">
        <v>14</v>
      </c>
      <c r="C37" t="s">
        <v>396</v>
      </c>
      <c r="D37" t="s">
        <v>397</v>
      </c>
      <c r="E37" t="s">
        <v>398</v>
      </c>
      <c r="F37" t="s">
        <v>398</v>
      </c>
      <c r="G37" t="s">
        <v>399</v>
      </c>
      <c r="H37" t="s">
        <v>34</v>
      </c>
      <c r="I37" t="s">
        <v>15</v>
      </c>
      <c r="J37" t="s">
        <v>16</v>
      </c>
      <c r="K37" s="2">
        <v>45532</v>
      </c>
      <c r="L37" t="s">
        <v>398</v>
      </c>
      <c r="M37" t="s">
        <v>400</v>
      </c>
      <c r="N37" t="s">
        <v>401</v>
      </c>
      <c r="O37" t="s">
        <v>402</v>
      </c>
    </row>
    <row r="38" spans="1:15" x14ac:dyDescent="0.35">
      <c r="B38" t="s">
        <v>14</v>
      </c>
      <c r="C38" t="s">
        <v>335</v>
      </c>
      <c r="D38" t="s">
        <v>336</v>
      </c>
      <c r="E38" t="s">
        <v>337</v>
      </c>
      <c r="F38" t="s">
        <v>337</v>
      </c>
      <c r="G38" t="s">
        <v>25</v>
      </c>
      <c r="H38" t="s">
        <v>34</v>
      </c>
      <c r="I38" t="s">
        <v>19</v>
      </c>
      <c r="J38" t="s">
        <v>16</v>
      </c>
      <c r="K38" s="2">
        <v>45533</v>
      </c>
      <c r="L38" t="s">
        <v>337</v>
      </c>
      <c r="M38" t="s">
        <v>338</v>
      </c>
      <c r="N38" t="s">
        <v>339</v>
      </c>
      <c r="O38" t="s">
        <v>340</v>
      </c>
    </row>
    <row r="39" spans="1:15" x14ac:dyDescent="0.35">
      <c r="B39" t="s">
        <v>14</v>
      </c>
      <c r="C39" t="s">
        <v>341</v>
      </c>
      <c r="D39" t="s">
        <v>342</v>
      </c>
      <c r="E39" t="s">
        <v>343</v>
      </c>
      <c r="F39" t="s">
        <v>343</v>
      </c>
      <c r="G39" t="s">
        <v>25</v>
      </c>
      <c r="H39" t="s">
        <v>34</v>
      </c>
      <c r="I39" t="s">
        <v>26</v>
      </c>
      <c r="J39" t="s">
        <v>16</v>
      </c>
      <c r="K39" s="2">
        <v>45533</v>
      </c>
      <c r="L39" t="s">
        <v>343</v>
      </c>
      <c r="M39" t="s">
        <v>344</v>
      </c>
      <c r="N39" t="s">
        <v>345</v>
      </c>
      <c r="O39" t="s">
        <v>346</v>
      </c>
    </row>
    <row r="40" spans="1:15" x14ac:dyDescent="0.35">
      <c r="B40" t="s">
        <v>14</v>
      </c>
      <c r="C40" t="s">
        <v>347</v>
      </c>
      <c r="D40" t="s">
        <v>348</v>
      </c>
      <c r="E40" t="s">
        <v>349</v>
      </c>
      <c r="F40" t="s">
        <v>349</v>
      </c>
      <c r="G40" t="s">
        <v>25</v>
      </c>
      <c r="H40" t="s">
        <v>34</v>
      </c>
      <c r="I40" t="s">
        <v>26</v>
      </c>
      <c r="J40" t="s">
        <v>16</v>
      </c>
      <c r="K40" s="2">
        <v>45533</v>
      </c>
      <c r="L40" t="s">
        <v>349</v>
      </c>
      <c r="M40" t="s">
        <v>350</v>
      </c>
      <c r="N40" t="s">
        <v>351</v>
      </c>
      <c r="O40" t="s">
        <v>352</v>
      </c>
    </row>
    <row r="41" spans="1:15" x14ac:dyDescent="0.35">
      <c r="B41" t="s">
        <v>14</v>
      </c>
      <c r="C41" t="s">
        <v>429</v>
      </c>
      <c r="D41" t="s">
        <v>430</v>
      </c>
      <c r="E41" t="s">
        <v>431</v>
      </c>
      <c r="F41" t="s">
        <v>431</v>
      </c>
      <c r="G41" t="s">
        <v>30</v>
      </c>
      <c r="H41" t="s">
        <v>34</v>
      </c>
      <c r="I41" t="s">
        <v>19</v>
      </c>
      <c r="J41" t="s">
        <v>16</v>
      </c>
      <c r="K41" s="2">
        <v>45534</v>
      </c>
      <c r="L41" t="s">
        <v>431</v>
      </c>
      <c r="M41" t="s">
        <v>432</v>
      </c>
      <c r="N41" t="s">
        <v>433</v>
      </c>
      <c r="O41" t="s">
        <v>434</v>
      </c>
    </row>
    <row r="42" spans="1:15" x14ac:dyDescent="0.35">
      <c r="B42" t="s">
        <v>14</v>
      </c>
      <c r="C42" t="s">
        <v>193</v>
      </c>
      <c r="D42" t="s">
        <v>194</v>
      </c>
      <c r="E42" t="s">
        <v>195</v>
      </c>
      <c r="F42" t="s">
        <v>195</v>
      </c>
      <c r="G42" t="s">
        <v>196</v>
      </c>
      <c r="H42" t="s">
        <v>34</v>
      </c>
      <c r="I42" t="s">
        <v>15</v>
      </c>
      <c r="J42" t="s">
        <v>16</v>
      </c>
      <c r="K42" s="2">
        <v>45544</v>
      </c>
      <c r="L42" t="s">
        <v>195</v>
      </c>
      <c r="M42" t="s">
        <v>197</v>
      </c>
      <c r="N42" t="s">
        <v>198</v>
      </c>
      <c r="O42" t="s">
        <v>137</v>
      </c>
    </row>
    <row r="43" spans="1:15" x14ac:dyDescent="0.35">
      <c r="B43" t="s">
        <v>14</v>
      </c>
      <c r="C43" t="s">
        <v>181</v>
      </c>
      <c r="D43" t="s">
        <v>182</v>
      </c>
      <c r="E43" t="s">
        <v>183</v>
      </c>
      <c r="F43" t="s">
        <v>183</v>
      </c>
      <c r="G43" t="s">
        <v>24</v>
      </c>
      <c r="H43" t="s">
        <v>34</v>
      </c>
      <c r="I43" t="s">
        <v>15</v>
      </c>
      <c r="J43" t="s">
        <v>16</v>
      </c>
      <c r="K43" s="2">
        <v>45552</v>
      </c>
      <c r="L43" t="s">
        <v>183</v>
      </c>
      <c r="M43" t="s">
        <v>184</v>
      </c>
      <c r="N43" t="s">
        <v>185</v>
      </c>
      <c r="O43" t="s">
        <v>186</v>
      </c>
    </row>
    <row r="44" spans="1:15" x14ac:dyDescent="0.35">
      <c r="B44" t="s">
        <v>14</v>
      </c>
      <c r="C44" t="s">
        <v>271</v>
      </c>
      <c r="D44" t="s">
        <v>272</v>
      </c>
      <c r="E44" t="s">
        <v>273</v>
      </c>
      <c r="F44" t="s">
        <v>273</v>
      </c>
      <c r="G44" t="s">
        <v>18</v>
      </c>
      <c r="H44" t="s">
        <v>34</v>
      </c>
      <c r="I44" t="s">
        <v>19</v>
      </c>
      <c r="J44" t="s">
        <v>16</v>
      </c>
      <c r="K44" s="2">
        <v>45561</v>
      </c>
      <c r="L44" t="s">
        <v>273</v>
      </c>
      <c r="M44" t="s">
        <v>274</v>
      </c>
      <c r="N44" t="s">
        <v>275</v>
      </c>
      <c r="O44" t="s">
        <v>276</v>
      </c>
    </row>
    <row r="45" spans="1:15" x14ac:dyDescent="0.35">
      <c r="B45" t="s">
        <v>14</v>
      </c>
      <c r="C45" t="s">
        <v>419</v>
      </c>
      <c r="D45" t="s">
        <v>420</v>
      </c>
      <c r="E45" t="s">
        <v>421</v>
      </c>
      <c r="F45" t="s">
        <v>421</v>
      </c>
      <c r="G45" t="s">
        <v>30</v>
      </c>
      <c r="H45" t="s">
        <v>34</v>
      </c>
      <c r="I45" t="s">
        <v>19</v>
      </c>
      <c r="J45" t="s">
        <v>16</v>
      </c>
      <c r="K45" s="2">
        <v>45561</v>
      </c>
      <c r="L45" t="s">
        <v>421</v>
      </c>
      <c r="M45" t="s">
        <v>422</v>
      </c>
      <c r="N45" t="s">
        <v>423</v>
      </c>
      <c r="O45" t="s">
        <v>488</v>
      </c>
    </row>
    <row r="46" spans="1:15" x14ac:dyDescent="0.35">
      <c r="B46" t="s">
        <v>14</v>
      </c>
      <c r="C46" t="s">
        <v>424</v>
      </c>
      <c r="D46" t="s">
        <v>425</v>
      </c>
      <c r="E46" t="s">
        <v>426</v>
      </c>
      <c r="F46" t="s">
        <v>426</v>
      </c>
      <c r="G46" t="s">
        <v>30</v>
      </c>
      <c r="H46" t="s">
        <v>34</v>
      </c>
      <c r="I46" t="s">
        <v>19</v>
      </c>
      <c r="J46" t="s">
        <v>16</v>
      </c>
      <c r="K46" s="2">
        <v>45561</v>
      </c>
      <c r="L46" t="s">
        <v>426</v>
      </c>
      <c r="M46" t="s">
        <v>427</v>
      </c>
      <c r="N46" t="s">
        <v>428</v>
      </c>
      <c r="O46" t="s">
        <v>488</v>
      </c>
    </row>
    <row r="47" spans="1:15" x14ac:dyDescent="0.35">
      <c r="B47" t="s">
        <v>14</v>
      </c>
      <c r="C47" t="s">
        <v>414</v>
      </c>
      <c r="D47" t="s">
        <v>415</v>
      </c>
      <c r="E47" t="s">
        <v>416</v>
      </c>
      <c r="F47" t="s">
        <v>416</v>
      </c>
      <c r="G47" t="s">
        <v>30</v>
      </c>
      <c r="H47" t="s">
        <v>34</v>
      </c>
      <c r="I47" t="s">
        <v>19</v>
      </c>
      <c r="J47" t="s">
        <v>16</v>
      </c>
      <c r="K47" s="2">
        <v>45562</v>
      </c>
      <c r="L47" t="s">
        <v>416</v>
      </c>
      <c r="M47" t="s">
        <v>417</v>
      </c>
      <c r="N47" t="s">
        <v>418</v>
      </c>
      <c r="O47" t="s">
        <v>494</v>
      </c>
    </row>
    <row r="48" spans="1:15" x14ac:dyDescent="0.35">
      <c r="A48" t="s">
        <v>501</v>
      </c>
      <c r="B48" t="s">
        <v>14</v>
      </c>
      <c r="C48" t="s">
        <v>266</v>
      </c>
      <c r="D48" t="s">
        <v>267</v>
      </c>
      <c r="E48" t="s">
        <v>268</v>
      </c>
      <c r="F48" t="s">
        <v>268</v>
      </c>
      <c r="G48" t="s">
        <v>30</v>
      </c>
      <c r="H48" t="s">
        <v>34</v>
      </c>
      <c r="I48" t="s">
        <v>19</v>
      </c>
      <c r="J48" t="s">
        <v>16</v>
      </c>
      <c r="K48" s="2">
        <v>45568</v>
      </c>
      <c r="L48" t="s">
        <v>268</v>
      </c>
      <c r="M48" t="s">
        <v>269</v>
      </c>
      <c r="N48" t="s">
        <v>270</v>
      </c>
      <c r="O48" t="s">
        <v>495</v>
      </c>
    </row>
    <row r="49" spans="2:15" x14ac:dyDescent="0.35">
      <c r="B49" t="s">
        <v>14</v>
      </c>
      <c r="C49" t="s">
        <v>205</v>
      </c>
      <c r="D49" t="s">
        <v>73</v>
      </c>
      <c r="E49" t="s">
        <v>206</v>
      </c>
      <c r="F49" t="s">
        <v>206</v>
      </c>
      <c r="G49" t="s">
        <v>75</v>
      </c>
      <c r="H49" t="s">
        <v>34</v>
      </c>
      <c r="I49" t="s">
        <v>19</v>
      </c>
      <c r="J49" t="s">
        <v>16</v>
      </c>
      <c r="K49" s="2">
        <v>45573</v>
      </c>
      <c r="L49" t="s">
        <v>206</v>
      </c>
      <c r="M49" t="s">
        <v>207</v>
      </c>
      <c r="N49" t="s">
        <v>208</v>
      </c>
      <c r="O49" t="s">
        <v>78</v>
      </c>
    </row>
    <row r="50" spans="2:15" x14ac:dyDescent="0.35">
      <c r="B50" t="s">
        <v>14</v>
      </c>
      <c r="C50" t="s">
        <v>244</v>
      </c>
      <c r="D50" t="s">
        <v>245</v>
      </c>
      <c r="E50" t="s">
        <v>246</v>
      </c>
      <c r="F50" t="s">
        <v>246</v>
      </c>
      <c r="G50" t="s">
        <v>247</v>
      </c>
      <c r="H50" t="s">
        <v>34</v>
      </c>
      <c r="I50" t="s">
        <v>19</v>
      </c>
      <c r="J50" t="s">
        <v>16</v>
      </c>
      <c r="K50" s="2">
        <v>45573</v>
      </c>
      <c r="L50" t="s">
        <v>246</v>
      </c>
      <c r="M50" t="s">
        <v>248</v>
      </c>
      <c r="N50" t="s">
        <v>249</v>
      </c>
      <c r="O50" t="s">
        <v>250</v>
      </c>
    </row>
    <row r="51" spans="2:15" x14ac:dyDescent="0.35">
      <c r="B51" t="s">
        <v>14</v>
      </c>
      <c r="C51" t="s">
        <v>256</v>
      </c>
      <c r="D51" t="s">
        <v>257</v>
      </c>
      <c r="E51" t="s">
        <v>258</v>
      </c>
      <c r="F51" t="s">
        <v>258</v>
      </c>
      <c r="G51" t="s">
        <v>247</v>
      </c>
      <c r="H51" t="s">
        <v>34</v>
      </c>
      <c r="I51" t="s">
        <v>19</v>
      </c>
      <c r="J51" t="s">
        <v>16</v>
      </c>
      <c r="K51" s="2">
        <v>45573</v>
      </c>
      <c r="L51" t="s">
        <v>258</v>
      </c>
      <c r="M51" t="s">
        <v>259</v>
      </c>
      <c r="N51" t="s">
        <v>260</v>
      </c>
      <c r="O51" t="s">
        <v>261</v>
      </c>
    </row>
    <row r="52" spans="2:15" x14ac:dyDescent="0.35">
      <c r="B52" t="s">
        <v>14</v>
      </c>
      <c r="C52" t="s">
        <v>262</v>
      </c>
      <c r="D52" t="s">
        <v>263</v>
      </c>
      <c r="E52" t="s">
        <v>253</v>
      </c>
      <c r="F52" t="s">
        <v>253</v>
      </c>
      <c r="G52" t="s">
        <v>30</v>
      </c>
      <c r="H52" t="s">
        <v>34</v>
      </c>
      <c r="I52" t="s">
        <v>19</v>
      </c>
      <c r="J52" t="s">
        <v>16</v>
      </c>
      <c r="K52" s="2">
        <v>45573</v>
      </c>
      <c r="L52" t="s">
        <v>253</v>
      </c>
      <c r="M52" t="s">
        <v>254</v>
      </c>
      <c r="N52" t="s">
        <v>264</v>
      </c>
      <c r="O52" t="s">
        <v>265</v>
      </c>
    </row>
    <row r="53" spans="2:15" x14ac:dyDescent="0.35">
      <c r="B53" t="s">
        <v>14</v>
      </c>
      <c r="C53" t="s">
        <v>370</v>
      </c>
      <c r="D53" t="s">
        <v>371</v>
      </c>
      <c r="E53" t="s">
        <v>372</v>
      </c>
      <c r="F53" t="s">
        <v>372</v>
      </c>
      <c r="G53" t="s">
        <v>30</v>
      </c>
      <c r="H53" t="s">
        <v>34</v>
      </c>
      <c r="I53" t="s">
        <v>19</v>
      </c>
      <c r="J53" t="s">
        <v>16</v>
      </c>
      <c r="K53" s="2">
        <v>45579</v>
      </c>
      <c r="L53" t="s">
        <v>372</v>
      </c>
      <c r="M53" t="s">
        <v>373</v>
      </c>
      <c r="N53" t="s">
        <v>374</v>
      </c>
      <c r="O53" t="s">
        <v>496</v>
      </c>
    </row>
    <row r="54" spans="2:15" x14ac:dyDescent="0.35">
      <c r="B54" t="s">
        <v>14</v>
      </c>
      <c r="C54" t="s">
        <v>364</v>
      </c>
      <c r="D54" t="s">
        <v>365</v>
      </c>
      <c r="E54" t="s">
        <v>366</v>
      </c>
      <c r="F54" t="s">
        <v>366</v>
      </c>
      <c r="G54" t="s">
        <v>24</v>
      </c>
      <c r="H54" t="s">
        <v>34</v>
      </c>
      <c r="I54" t="s">
        <v>19</v>
      </c>
      <c r="J54" t="s">
        <v>16</v>
      </c>
      <c r="K54" s="2">
        <v>45580</v>
      </c>
      <c r="L54" t="s">
        <v>366</v>
      </c>
      <c r="M54" t="s">
        <v>367</v>
      </c>
      <c r="N54" t="s">
        <v>368</v>
      </c>
      <c r="O54" t="s">
        <v>369</v>
      </c>
    </row>
    <row r="55" spans="2:15" x14ac:dyDescent="0.35">
      <c r="B55" t="s">
        <v>14</v>
      </c>
      <c r="C55" t="s">
        <v>477</v>
      </c>
      <c r="D55" t="s">
        <v>478</v>
      </c>
      <c r="E55" t="s">
        <v>479</v>
      </c>
      <c r="F55" t="s">
        <v>479</v>
      </c>
      <c r="G55" t="s">
        <v>24</v>
      </c>
      <c r="H55" t="s">
        <v>34</v>
      </c>
      <c r="I55" t="s">
        <v>19</v>
      </c>
      <c r="J55" t="s">
        <v>16</v>
      </c>
      <c r="K55" s="2">
        <v>45582</v>
      </c>
      <c r="L55" t="s">
        <v>479</v>
      </c>
      <c r="M55" t="s">
        <v>480</v>
      </c>
      <c r="N55" t="s">
        <v>481</v>
      </c>
      <c r="O55" t="s">
        <v>488</v>
      </c>
    </row>
    <row r="56" spans="2:15" x14ac:dyDescent="0.35">
      <c r="B56" t="s">
        <v>14</v>
      </c>
      <c r="C56" t="s">
        <v>482</v>
      </c>
      <c r="D56" t="s">
        <v>483</v>
      </c>
      <c r="E56" t="s">
        <v>484</v>
      </c>
      <c r="F56" t="s">
        <v>484</v>
      </c>
      <c r="G56" t="s">
        <v>24</v>
      </c>
      <c r="H56" t="s">
        <v>34</v>
      </c>
      <c r="I56" t="s">
        <v>19</v>
      </c>
      <c r="J56" t="s">
        <v>16</v>
      </c>
      <c r="K56" s="2">
        <v>45582</v>
      </c>
      <c r="L56" t="s">
        <v>484</v>
      </c>
      <c r="M56" t="s">
        <v>485</v>
      </c>
      <c r="N56" t="s">
        <v>486</v>
      </c>
      <c r="O56" t="s">
        <v>488</v>
      </c>
    </row>
    <row r="57" spans="2:15" x14ac:dyDescent="0.35">
      <c r="B57" t="s">
        <v>14</v>
      </c>
      <c r="C57" t="s">
        <v>38</v>
      </c>
      <c r="D57" t="s">
        <v>39</v>
      </c>
      <c r="E57" t="s">
        <v>40</v>
      </c>
      <c r="F57" t="s">
        <v>40</v>
      </c>
      <c r="G57" t="s">
        <v>41</v>
      </c>
      <c r="H57" t="s">
        <v>34</v>
      </c>
      <c r="I57" t="s">
        <v>21</v>
      </c>
      <c r="J57" t="s">
        <v>16</v>
      </c>
      <c r="K57" s="2">
        <v>45583</v>
      </c>
      <c r="L57" t="s">
        <v>40</v>
      </c>
      <c r="M57" t="s">
        <v>42</v>
      </c>
      <c r="N57" t="s">
        <v>43</v>
      </c>
      <c r="O57" t="s">
        <v>22</v>
      </c>
    </row>
    <row r="58" spans="2:15" x14ac:dyDescent="0.35">
      <c r="B58" t="s">
        <v>14</v>
      </c>
      <c r="C58" t="s">
        <v>375</v>
      </c>
      <c r="D58" t="s">
        <v>376</v>
      </c>
      <c r="E58" t="s">
        <v>74</v>
      </c>
      <c r="F58" t="s">
        <v>74</v>
      </c>
      <c r="G58" t="s">
        <v>30</v>
      </c>
      <c r="H58" t="s">
        <v>34</v>
      </c>
      <c r="I58" t="s">
        <v>19</v>
      </c>
      <c r="J58" t="s">
        <v>16</v>
      </c>
      <c r="K58" s="2">
        <v>45583</v>
      </c>
      <c r="L58" t="s">
        <v>74</v>
      </c>
      <c r="M58" t="s">
        <v>76</v>
      </c>
      <c r="N58" t="s">
        <v>377</v>
      </c>
      <c r="O58" t="s">
        <v>497</v>
      </c>
    </row>
    <row r="59" spans="2:15" x14ac:dyDescent="0.35">
      <c r="B59" t="s">
        <v>14</v>
      </c>
      <c r="C59" t="s">
        <v>357</v>
      </c>
      <c r="D59" t="s">
        <v>358</v>
      </c>
      <c r="E59" t="s">
        <v>359</v>
      </c>
      <c r="F59" t="s">
        <v>359</v>
      </c>
      <c r="G59" t="s">
        <v>360</v>
      </c>
      <c r="H59" t="s">
        <v>34</v>
      </c>
      <c r="I59" t="s">
        <v>19</v>
      </c>
      <c r="J59" t="s">
        <v>16</v>
      </c>
      <c r="K59" s="2">
        <v>45594</v>
      </c>
      <c r="L59" t="s">
        <v>359</v>
      </c>
      <c r="M59" t="s">
        <v>361</v>
      </c>
      <c r="N59" t="s">
        <v>362</v>
      </c>
      <c r="O59" t="s">
        <v>363</v>
      </c>
    </row>
    <row r="60" spans="2:15" x14ac:dyDescent="0.35">
      <c r="B60" t="s">
        <v>14</v>
      </c>
      <c r="C60" t="s">
        <v>251</v>
      </c>
      <c r="D60" t="s">
        <v>252</v>
      </c>
      <c r="E60" t="s">
        <v>253</v>
      </c>
      <c r="F60" t="s">
        <v>253</v>
      </c>
      <c r="G60" t="s">
        <v>30</v>
      </c>
      <c r="H60" t="s">
        <v>34</v>
      </c>
      <c r="I60" t="s">
        <v>19</v>
      </c>
      <c r="J60" t="s">
        <v>16</v>
      </c>
      <c r="K60" s="2">
        <v>45595</v>
      </c>
      <c r="L60" t="s">
        <v>253</v>
      </c>
      <c r="M60" t="s">
        <v>254</v>
      </c>
      <c r="N60" t="s">
        <v>255</v>
      </c>
      <c r="O60" t="s">
        <v>250</v>
      </c>
    </row>
    <row r="61" spans="2:15" x14ac:dyDescent="0.35">
      <c r="B61" t="s">
        <v>14</v>
      </c>
      <c r="C61" t="s">
        <v>353</v>
      </c>
      <c r="D61" t="s">
        <v>354</v>
      </c>
      <c r="E61" t="s">
        <v>29</v>
      </c>
      <c r="F61" t="s">
        <v>29</v>
      </c>
      <c r="G61" t="s">
        <v>28</v>
      </c>
      <c r="H61" t="s">
        <v>34</v>
      </c>
      <c r="I61" t="s">
        <v>19</v>
      </c>
      <c r="J61" t="s">
        <v>16</v>
      </c>
      <c r="K61" s="2">
        <v>45601</v>
      </c>
      <c r="L61" t="s">
        <v>29</v>
      </c>
      <c r="M61" t="s">
        <v>355</v>
      </c>
      <c r="N61" t="s">
        <v>356</v>
      </c>
      <c r="O61" t="s">
        <v>492</v>
      </c>
    </row>
    <row r="62" spans="2:15" x14ac:dyDescent="0.35">
      <c r="B62" t="s">
        <v>14</v>
      </c>
      <c r="C62" t="s">
        <v>474</v>
      </c>
      <c r="D62" t="s">
        <v>475</v>
      </c>
      <c r="E62" t="s">
        <v>471</v>
      </c>
      <c r="F62" t="s">
        <v>471</v>
      </c>
      <c r="G62" t="s">
        <v>27</v>
      </c>
      <c r="H62" t="s">
        <v>34</v>
      </c>
      <c r="I62" t="s">
        <v>19</v>
      </c>
      <c r="J62" t="s">
        <v>16</v>
      </c>
      <c r="K62" s="2">
        <v>45601</v>
      </c>
      <c r="L62" t="s">
        <v>471</v>
      </c>
      <c r="M62" t="s">
        <v>472</v>
      </c>
      <c r="N62" t="s">
        <v>476</v>
      </c>
      <c r="O62" t="s">
        <v>488</v>
      </c>
    </row>
    <row r="63" spans="2:15" x14ac:dyDescent="0.35">
      <c r="B63" t="s">
        <v>14</v>
      </c>
      <c r="C63" t="s">
        <v>31</v>
      </c>
      <c r="D63" t="s">
        <v>32</v>
      </c>
      <c r="E63" t="s">
        <v>33</v>
      </c>
      <c r="F63" t="s">
        <v>33</v>
      </c>
      <c r="G63" t="s">
        <v>30</v>
      </c>
      <c r="H63" t="s">
        <v>34</v>
      </c>
      <c r="I63" t="s">
        <v>21</v>
      </c>
      <c r="J63" t="s">
        <v>16</v>
      </c>
      <c r="K63" s="2">
        <v>45602</v>
      </c>
      <c r="L63" t="s">
        <v>33</v>
      </c>
      <c r="M63" t="s">
        <v>35</v>
      </c>
      <c r="N63" t="s">
        <v>36</v>
      </c>
      <c r="O63" t="s">
        <v>37</v>
      </c>
    </row>
    <row r="64" spans="2:15" x14ac:dyDescent="0.35">
      <c r="B64" t="s">
        <v>14</v>
      </c>
      <c r="C64" t="s">
        <v>169</v>
      </c>
      <c r="D64" t="s">
        <v>170</v>
      </c>
      <c r="E64" t="s">
        <v>171</v>
      </c>
      <c r="F64" t="s">
        <v>171</v>
      </c>
      <c r="G64" t="s">
        <v>41</v>
      </c>
      <c r="H64" t="s">
        <v>34</v>
      </c>
      <c r="I64" t="s">
        <v>15</v>
      </c>
      <c r="J64" t="s">
        <v>16</v>
      </c>
      <c r="K64" s="2">
        <v>45616</v>
      </c>
      <c r="L64" t="s">
        <v>171</v>
      </c>
      <c r="M64" t="s">
        <v>172</v>
      </c>
      <c r="N64" t="s">
        <v>173</v>
      </c>
      <c r="O64" t="s">
        <v>174</v>
      </c>
    </row>
    <row r="65" spans="2:15" x14ac:dyDescent="0.35">
      <c r="B65" t="s">
        <v>14</v>
      </c>
      <c r="C65" t="s">
        <v>156</v>
      </c>
      <c r="D65" t="s">
        <v>157</v>
      </c>
      <c r="E65" t="s">
        <v>158</v>
      </c>
      <c r="F65" t="s">
        <v>158</v>
      </c>
      <c r="G65" t="s">
        <v>24</v>
      </c>
      <c r="H65" t="s">
        <v>34</v>
      </c>
      <c r="I65" t="s">
        <v>15</v>
      </c>
      <c r="J65" t="s">
        <v>16</v>
      </c>
      <c r="K65" s="2">
        <v>45618</v>
      </c>
      <c r="L65" t="s">
        <v>158</v>
      </c>
      <c r="M65" t="s">
        <v>159</v>
      </c>
      <c r="N65" t="s">
        <v>160</v>
      </c>
      <c r="O65" t="s">
        <v>161</v>
      </c>
    </row>
    <row r="66" spans="2:15" x14ac:dyDescent="0.35">
      <c r="B66" t="s">
        <v>14</v>
      </c>
      <c r="C66" t="s">
        <v>162</v>
      </c>
      <c r="D66" t="s">
        <v>163</v>
      </c>
      <c r="E66" t="s">
        <v>164</v>
      </c>
      <c r="F66" t="s">
        <v>164</v>
      </c>
      <c r="G66" t="s">
        <v>165</v>
      </c>
      <c r="H66" t="s">
        <v>34</v>
      </c>
      <c r="I66" t="s">
        <v>15</v>
      </c>
      <c r="J66" t="s">
        <v>16</v>
      </c>
      <c r="K66" s="2">
        <v>45618</v>
      </c>
      <c r="L66" t="s">
        <v>164</v>
      </c>
      <c r="M66" t="s">
        <v>166</v>
      </c>
      <c r="N66" t="s">
        <v>167</v>
      </c>
      <c r="O66" t="s">
        <v>168</v>
      </c>
    </row>
    <row r="67" spans="2:15" x14ac:dyDescent="0.35">
      <c r="B67" t="s">
        <v>14</v>
      </c>
      <c r="C67" t="s">
        <v>175</v>
      </c>
      <c r="D67" t="s">
        <v>176</v>
      </c>
      <c r="E67" t="s">
        <v>177</v>
      </c>
      <c r="F67" t="s">
        <v>177</v>
      </c>
      <c r="G67" t="s">
        <v>165</v>
      </c>
      <c r="H67" t="s">
        <v>34</v>
      </c>
      <c r="I67" t="s">
        <v>15</v>
      </c>
      <c r="J67" t="s">
        <v>16</v>
      </c>
      <c r="K67" s="2">
        <v>45618</v>
      </c>
      <c r="L67" t="s">
        <v>177</v>
      </c>
      <c r="M67" t="s">
        <v>178</v>
      </c>
      <c r="N67" t="s">
        <v>179</v>
      </c>
      <c r="O67" t="s">
        <v>180</v>
      </c>
    </row>
    <row r="68" spans="2:15" x14ac:dyDescent="0.35">
      <c r="B68" t="s">
        <v>14</v>
      </c>
      <c r="C68" t="s">
        <v>311</v>
      </c>
      <c r="D68" t="s">
        <v>312</v>
      </c>
      <c r="E68" t="s">
        <v>313</v>
      </c>
      <c r="F68" t="s">
        <v>313</v>
      </c>
      <c r="G68" t="s">
        <v>20</v>
      </c>
      <c r="H68" t="s">
        <v>34</v>
      </c>
      <c r="I68" t="s">
        <v>21</v>
      </c>
      <c r="J68" t="s">
        <v>16</v>
      </c>
      <c r="K68" s="2">
        <v>45638</v>
      </c>
      <c r="L68" t="s">
        <v>313</v>
      </c>
      <c r="M68" t="s">
        <v>314</v>
      </c>
      <c r="N68" t="s">
        <v>315</v>
      </c>
      <c r="O68" t="s">
        <v>37</v>
      </c>
    </row>
    <row r="69" spans="2:15" x14ac:dyDescent="0.35">
      <c r="B69" t="s">
        <v>14</v>
      </c>
      <c r="C69" t="s">
        <v>316</v>
      </c>
      <c r="D69" t="s">
        <v>317</v>
      </c>
      <c r="E69" t="s">
        <v>318</v>
      </c>
      <c r="F69" t="s">
        <v>318</v>
      </c>
      <c r="G69" t="s">
        <v>20</v>
      </c>
      <c r="H69" t="s">
        <v>34</v>
      </c>
      <c r="I69" t="s">
        <v>21</v>
      </c>
      <c r="J69" t="s">
        <v>16</v>
      </c>
      <c r="K69" s="2">
        <v>45638</v>
      </c>
      <c r="L69" t="s">
        <v>318</v>
      </c>
      <c r="M69" t="s">
        <v>319</v>
      </c>
      <c r="N69" t="s">
        <v>320</v>
      </c>
      <c r="O69" t="s">
        <v>37</v>
      </c>
    </row>
    <row r="70" spans="2:15" x14ac:dyDescent="0.35">
      <c r="B70" t="s">
        <v>14</v>
      </c>
      <c r="C70" t="s">
        <v>305</v>
      </c>
      <c r="D70" t="s">
        <v>306</v>
      </c>
      <c r="E70" t="s">
        <v>307</v>
      </c>
      <c r="F70" t="s">
        <v>307</v>
      </c>
      <c r="G70" t="s">
        <v>308</v>
      </c>
      <c r="H70" t="s">
        <v>34</v>
      </c>
      <c r="I70" t="s">
        <v>21</v>
      </c>
      <c r="J70" t="s">
        <v>16</v>
      </c>
      <c r="K70" s="2">
        <v>45653</v>
      </c>
      <c r="L70" t="s">
        <v>307</v>
      </c>
      <c r="M70" t="s">
        <v>309</v>
      </c>
      <c r="N70" t="s">
        <v>310</v>
      </c>
      <c r="O70" t="s">
        <v>37</v>
      </c>
    </row>
    <row r="71" spans="2:15" x14ac:dyDescent="0.35">
      <c r="B71" t="s">
        <v>14</v>
      </c>
      <c r="C71" t="s">
        <v>277</v>
      </c>
      <c r="D71" t="s">
        <v>278</v>
      </c>
      <c r="E71" t="s">
        <v>279</v>
      </c>
      <c r="F71" t="s">
        <v>279</v>
      </c>
      <c r="G71" t="s">
        <v>280</v>
      </c>
      <c r="H71" t="s">
        <v>34</v>
      </c>
      <c r="I71" t="s">
        <v>21</v>
      </c>
      <c r="J71" t="s">
        <v>16</v>
      </c>
      <c r="K71" s="2">
        <v>45656</v>
      </c>
      <c r="L71" t="s">
        <v>279</v>
      </c>
      <c r="M71" t="s">
        <v>281</v>
      </c>
      <c r="N71" t="s">
        <v>282</v>
      </c>
      <c r="O71" t="s">
        <v>37</v>
      </c>
    </row>
    <row r="72" spans="2:15" x14ac:dyDescent="0.35">
      <c r="B72" t="s">
        <v>14</v>
      </c>
      <c r="C72" t="s">
        <v>283</v>
      </c>
      <c r="D72" t="s">
        <v>284</v>
      </c>
      <c r="E72" t="s">
        <v>285</v>
      </c>
      <c r="F72" t="s">
        <v>285</v>
      </c>
      <c r="G72" t="s">
        <v>30</v>
      </c>
      <c r="H72" t="s">
        <v>34</v>
      </c>
      <c r="I72" t="s">
        <v>21</v>
      </c>
      <c r="J72" t="s">
        <v>16</v>
      </c>
      <c r="K72" s="2">
        <v>45656</v>
      </c>
      <c r="L72" t="s">
        <v>285</v>
      </c>
      <c r="M72" t="s">
        <v>286</v>
      </c>
      <c r="N72" t="s">
        <v>287</v>
      </c>
      <c r="O72" t="s">
        <v>288</v>
      </c>
    </row>
    <row r="73" spans="2:15" x14ac:dyDescent="0.35">
      <c r="B73" t="s">
        <v>14</v>
      </c>
      <c r="C73" t="s">
        <v>289</v>
      </c>
      <c r="D73" t="s">
        <v>290</v>
      </c>
      <c r="E73" t="s">
        <v>291</v>
      </c>
      <c r="F73" t="s">
        <v>291</v>
      </c>
      <c r="G73" t="s">
        <v>30</v>
      </c>
      <c r="H73" t="s">
        <v>34</v>
      </c>
      <c r="I73" t="s">
        <v>21</v>
      </c>
      <c r="J73" t="s">
        <v>16</v>
      </c>
      <c r="K73" s="2">
        <v>45656</v>
      </c>
      <c r="L73" t="s">
        <v>291</v>
      </c>
      <c r="M73" t="s">
        <v>292</v>
      </c>
      <c r="N73" t="s">
        <v>293</v>
      </c>
      <c r="O73" t="s">
        <v>288</v>
      </c>
    </row>
    <row r="74" spans="2:15" x14ac:dyDescent="0.35">
      <c r="B74" t="s">
        <v>14</v>
      </c>
      <c r="C74" t="s">
        <v>294</v>
      </c>
      <c r="D74" t="s">
        <v>295</v>
      </c>
      <c r="E74" t="s">
        <v>296</v>
      </c>
      <c r="F74" t="s">
        <v>296</v>
      </c>
      <c r="G74" t="s">
        <v>297</v>
      </c>
      <c r="H74" t="s">
        <v>34</v>
      </c>
      <c r="I74" t="s">
        <v>21</v>
      </c>
      <c r="J74" t="s">
        <v>16</v>
      </c>
      <c r="K74" s="2">
        <v>45656</v>
      </c>
      <c r="L74" t="s">
        <v>296</v>
      </c>
      <c r="M74" t="s">
        <v>298</v>
      </c>
      <c r="N74" t="s">
        <v>299</v>
      </c>
      <c r="O74" t="s">
        <v>288</v>
      </c>
    </row>
    <row r="75" spans="2:15" x14ac:dyDescent="0.35">
      <c r="B75" t="s">
        <v>14</v>
      </c>
      <c r="C75" t="s">
        <v>300</v>
      </c>
      <c r="D75" t="s">
        <v>301</v>
      </c>
      <c r="E75" t="s">
        <v>302</v>
      </c>
      <c r="F75" t="s">
        <v>302</v>
      </c>
      <c r="G75" t="s">
        <v>30</v>
      </c>
      <c r="H75" t="s">
        <v>34</v>
      </c>
      <c r="I75" t="s">
        <v>21</v>
      </c>
      <c r="J75" t="s">
        <v>16</v>
      </c>
      <c r="K75" s="2">
        <v>45656</v>
      </c>
      <c r="L75" t="s">
        <v>302</v>
      </c>
      <c r="M75" t="s">
        <v>303</v>
      </c>
      <c r="N75" t="s">
        <v>304</v>
      </c>
      <c r="O75" t="s">
        <v>288</v>
      </c>
    </row>
    <row r="76" spans="2:15" x14ac:dyDescent="0.35">
      <c r="B76" t="s">
        <v>14</v>
      </c>
      <c r="C76" t="s">
        <v>321</v>
      </c>
      <c r="D76" t="s">
        <v>322</v>
      </c>
      <c r="E76" t="s">
        <v>323</v>
      </c>
      <c r="F76" t="s">
        <v>323</v>
      </c>
      <c r="G76" t="s">
        <v>25</v>
      </c>
      <c r="H76" t="s">
        <v>34</v>
      </c>
      <c r="I76" t="s">
        <v>15</v>
      </c>
      <c r="J76" t="s">
        <v>16</v>
      </c>
      <c r="K76" s="2">
        <v>45656</v>
      </c>
      <c r="L76" t="s">
        <v>323</v>
      </c>
      <c r="M76" t="s">
        <v>324</v>
      </c>
      <c r="N76" t="s">
        <v>325</v>
      </c>
      <c r="O76" t="s">
        <v>326</v>
      </c>
    </row>
    <row r="77" spans="2:15" x14ac:dyDescent="0.35">
      <c r="B77" t="s">
        <v>14</v>
      </c>
      <c r="C77" t="s">
        <v>327</v>
      </c>
      <c r="D77" t="s">
        <v>328</v>
      </c>
      <c r="E77" t="s">
        <v>109</v>
      </c>
      <c r="F77" t="s">
        <v>109</v>
      </c>
      <c r="G77" t="s">
        <v>30</v>
      </c>
      <c r="H77" t="s">
        <v>34</v>
      </c>
      <c r="I77" t="s">
        <v>19</v>
      </c>
      <c r="J77" t="s">
        <v>16</v>
      </c>
      <c r="K77" s="2">
        <v>45656</v>
      </c>
      <c r="L77" t="s">
        <v>109</v>
      </c>
      <c r="M77" t="s">
        <v>110</v>
      </c>
      <c r="N77" t="s">
        <v>329</v>
      </c>
      <c r="O77" t="s">
        <v>112</v>
      </c>
    </row>
    <row r="78" spans="2:15" x14ac:dyDescent="0.35">
      <c r="B78" t="s">
        <v>14</v>
      </c>
      <c r="C78" t="s">
        <v>330</v>
      </c>
      <c r="D78" t="s">
        <v>331</v>
      </c>
      <c r="E78" t="s">
        <v>332</v>
      </c>
      <c r="F78" t="s">
        <v>332</v>
      </c>
      <c r="G78" t="s">
        <v>25</v>
      </c>
      <c r="H78" t="s">
        <v>34</v>
      </c>
      <c r="I78" t="s">
        <v>15</v>
      </c>
      <c r="J78" t="s">
        <v>16</v>
      </c>
      <c r="K78" s="2">
        <v>45656</v>
      </c>
      <c r="L78" t="s">
        <v>332</v>
      </c>
      <c r="M78" t="s">
        <v>333</v>
      </c>
      <c r="N78" t="s">
        <v>334</v>
      </c>
      <c r="O78" t="s">
        <v>137</v>
      </c>
    </row>
    <row r="79" spans="2:15" x14ac:dyDescent="0.35">
      <c r="B79" t="s">
        <v>14</v>
      </c>
      <c r="C79" t="s">
        <v>450</v>
      </c>
      <c r="D79" t="s">
        <v>451</v>
      </c>
      <c r="E79" t="s">
        <v>452</v>
      </c>
      <c r="F79" t="s">
        <v>452</v>
      </c>
      <c r="G79" t="s">
        <v>20</v>
      </c>
      <c r="H79" t="s">
        <v>34</v>
      </c>
      <c r="I79" t="s">
        <v>19</v>
      </c>
      <c r="J79" t="s">
        <v>16</v>
      </c>
      <c r="K79" s="2">
        <v>45656</v>
      </c>
      <c r="L79" t="s">
        <v>452</v>
      </c>
      <c r="M79" t="s">
        <v>453</v>
      </c>
      <c r="N79" t="s">
        <v>454</v>
      </c>
      <c r="O79" t="s">
        <v>488</v>
      </c>
    </row>
    <row r="80" spans="2:15" x14ac:dyDescent="0.35">
      <c r="B80" t="s">
        <v>14</v>
      </c>
      <c r="C80" t="s">
        <v>455</v>
      </c>
      <c r="D80" t="s">
        <v>456</v>
      </c>
      <c r="E80" t="s">
        <v>457</v>
      </c>
      <c r="F80" t="s">
        <v>457</v>
      </c>
      <c r="G80" t="s">
        <v>20</v>
      </c>
      <c r="H80" t="s">
        <v>34</v>
      </c>
      <c r="I80" t="s">
        <v>19</v>
      </c>
      <c r="J80" t="s">
        <v>16</v>
      </c>
      <c r="K80" s="2">
        <v>45656</v>
      </c>
      <c r="L80" t="s">
        <v>457</v>
      </c>
      <c r="M80" t="s">
        <v>458</v>
      </c>
      <c r="N80" t="s">
        <v>459</v>
      </c>
      <c r="O80" t="s">
        <v>488</v>
      </c>
    </row>
    <row r="81" spans="2:15" x14ac:dyDescent="0.35">
      <c r="B81" t="s">
        <v>14</v>
      </c>
      <c r="C81" t="s">
        <v>460</v>
      </c>
      <c r="D81" t="s">
        <v>461</v>
      </c>
      <c r="E81" t="s">
        <v>462</v>
      </c>
      <c r="F81" t="s">
        <v>462</v>
      </c>
      <c r="G81" t="s">
        <v>30</v>
      </c>
      <c r="H81" t="s">
        <v>34</v>
      </c>
      <c r="I81" t="s">
        <v>19</v>
      </c>
      <c r="J81" t="s">
        <v>16</v>
      </c>
      <c r="K81" s="2">
        <v>45656</v>
      </c>
      <c r="L81" t="s">
        <v>462</v>
      </c>
      <c r="M81" t="s">
        <v>463</v>
      </c>
      <c r="N81" t="s">
        <v>464</v>
      </c>
      <c r="O81" t="s">
        <v>488</v>
      </c>
    </row>
    <row r="82" spans="2:15" x14ac:dyDescent="0.35">
      <c r="B82" t="s">
        <v>14</v>
      </c>
      <c r="C82" t="s">
        <v>465</v>
      </c>
      <c r="D82" t="s">
        <v>466</v>
      </c>
      <c r="E82" t="s">
        <v>421</v>
      </c>
      <c r="F82" t="s">
        <v>421</v>
      </c>
      <c r="G82" t="s">
        <v>467</v>
      </c>
      <c r="H82" t="s">
        <v>34</v>
      </c>
      <c r="I82" t="s">
        <v>19</v>
      </c>
      <c r="J82" t="s">
        <v>16</v>
      </c>
      <c r="K82" s="2">
        <v>45656</v>
      </c>
      <c r="L82" t="s">
        <v>421</v>
      </c>
      <c r="M82" t="s">
        <v>422</v>
      </c>
      <c r="N82" t="s">
        <v>468</v>
      </c>
      <c r="O82" t="s">
        <v>494</v>
      </c>
    </row>
    <row r="83" spans="2:15" x14ac:dyDescent="0.35">
      <c r="B83" t="s">
        <v>14</v>
      </c>
      <c r="C83" t="s">
        <v>469</v>
      </c>
      <c r="D83" t="s">
        <v>470</v>
      </c>
      <c r="E83" t="s">
        <v>471</v>
      </c>
      <c r="F83" t="s">
        <v>471</v>
      </c>
      <c r="G83" t="s">
        <v>20</v>
      </c>
      <c r="H83" t="s">
        <v>34</v>
      </c>
      <c r="I83" t="s">
        <v>19</v>
      </c>
      <c r="J83" t="s">
        <v>16</v>
      </c>
      <c r="K83" s="2">
        <v>45656</v>
      </c>
      <c r="L83" t="s">
        <v>471</v>
      </c>
      <c r="M83" t="s">
        <v>472</v>
      </c>
      <c r="N83" t="s">
        <v>473</v>
      </c>
      <c r="O83" t="s">
        <v>492</v>
      </c>
    </row>
  </sheetData>
  <autoFilter ref="P1:P84" xr:uid="{00000000-0001-0000-0000-000000000000}"/>
  <sortState xmlns:xlrd2="http://schemas.microsoft.com/office/spreadsheetml/2017/richdata2" ref="B2:O83">
    <sortCondition ref="K1:K8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1516-F081-491D-871D-2468B614719F}">
  <dimension ref="A1:K55"/>
  <sheetViews>
    <sheetView workbookViewId="0">
      <selection activeCell="J57" sqref="J57"/>
    </sheetView>
  </sheetViews>
  <sheetFormatPr baseColWidth="10" defaultRowHeight="14.5" x14ac:dyDescent="0.35"/>
  <cols>
    <col min="10" max="10" width="20.81640625" customWidth="1"/>
  </cols>
  <sheetData>
    <row r="1" spans="1:11" x14ac:dyDescent="0.35">
      <c r="A1" s="4"/>
      <c r="B1" s="3" t="s">
        <v>1</v>
      </c>
      <c r="C1" s="3" t="s">
        <v>2</v>
      </c>
      <c r="D1" s="3" t="s">
        <v>3</v>
      </c>
      <c r="E1" s="3" t="s">
        <v>4</v>
      </c>
      <c r="F1" s="3" t="s">
        <v>5</v>
      </c>
      <c r="G1" s="3" t="s">
        <v>7</v>
      </c>
      <c r="H1" s="3" t="s">
        <v>502</v>
      </c>
      <c r="I1" s="3" t="s">
        <v>11</v>
      </c>
      <c r="J1" s="3" t="s">
        <v>13</v>
      </c>
      <c r="K1" s="3" t="s">
        <v>12</v>
      </c>
    </row>
    <row r="2" spans="1:11" x14ac:dyDescent="0.35">
      <c r="A2" t="s">
        <v>503</v>
      </c>
      <c r="B2" t="s">
        <v>504</v>
      </c>
      <c r="C2" t="s">
        <v>505</v>
      </c>
      <c r="D2" t="s">
        <v>506</v>
      </c>
      <c r="E2" t="s">
        <v>506</v>
      </c>
      <c r="F2" t="s">
        <v>25</v>
      </c>
      <c r="G2" t="s">
        <v>26</v>
      </c>
      <c r="H2" s="2">
        <v>44938</v>
      </c>
      <c r="I2" t="s">
        <v>507</v>
      </c>
      <c r="J2" t="s">
        <v>508</v>
      </c>
      <c r="K2" t="s">
        <v>509</v>
      </c>
    </row>
    <row r="3" spans="1:11" x14ac:dyDescent="0.35">
      <c r="B3" t="s">
        <v>510</v>
      </c>
      <c r="C3" t="s">
        <v>511</v>
      </c>
      <c r="D3" t="s">
        <v>512</v>
      </c>
      <c r="E3" t="s">
        <v>513</v>
      </c>
      <c r="F3" t="s">
        <v>25</v>
      </c>
      <c r="G3" t="s">
        <v>26</v>
      </c>
      <c r="H3" s="2">
        <v>44938</v>
      </c>
      <c r="I3" t="s">
        <v>513</v>
      </c>
      <c r="J3" t="s">
        <v>514</v>
      </c>
      <c r="K3" t="s">
        <v>515</v>
      </c>
    </row>
    <row r="4" spans="1:11" x14ac:dyDescent="0.35">
      <c r="B4" t="s">
        <v>516</v>
      </c>
      <c r="C4" t="s">
        <v>517</v>
      </c>
      <c r="D4" t="s">
        <v>518</v>
      </c>
      <c r="E4" t="s">
        <v>518</v>
      </c>
      <c r="F4" t="s">
        <v>18</v>
      </c>
      <c r="G4" t="s">
        <v>26</v>
      </c>
      <c r="H4" s="2">
        <v>44957</v>
      </c>
      <c r="I4" t="s">
        <v>518</v>
      </c>
      <c r="J4" t="s">
        <v>519</v>
      </c>
      <c r="K4" t="s">
        <v>520</v>
      </c>
    </row>
    <row r="5" spans="1:11" x14ac:dyDescent="0.35">
      <c r="B5" t="s">
        <v>521</v>
      </c>
      <c r="C5" t="s">
        <v>522</v>
      </c>
      <c r="D5" t="s">
        <v>523</v>
      </c>
      <c r="E5" t="s">
        <v>523</v>
      </c>
      <c r="F5" t="s">
        <v>524</v>
      </c>
      <c r="G5" t="s">
        <v>15</v>
      </c>
      <c r="H5" s="2">
        <v>44978</v>
      </c>
      <c r="I5" t="s">
        <v>525</v>
      </c>
      <c r="J5" t="s">
        <v>137</v>
      </c>
      <c r="K5" t="s">
        <v>526</v>
      </c>
    </row>
    <row r="6" spans="1:11" x14ac:dyDescent="0.35">
      <c r="B6" t="s">
        <v>527</v>
      </c>
      <c r="C6" t="s">
        <v>528</v>
      </c>
      <c r="D6" t="s">
        <v>529</v>
      </c>
      <c r="E6" t="s">
        <v>529</v>
      </c>
      <c r="F6" t="s">
        <v>24</v>
      </c>
      <c r="G6" t="s">
        <v>19</v>
      </c>
      <c r="H6" s="2">
        <v>44999</v>
      </c>
      <c r="I6" t="s">
        <v>530</v>
      </c>
      <c r="J6" t="s">
        <v>531</v>
      </c>
      <c r="K6" t="s">
        <v>532</v>
      </c>
    </row>
    <row r="7" spans="1:11" x14ac:dyDescent="0.35">
      <c r="A7" t="s">
        <v>533</v>
      </c>
      <c r="B7" t="s">
        <v>534</v>
      </c>
      <c r="C7" t="s">
        <v>535</v>
      </c>
      <c r="D7" t="s">
        <v>536</v>
      </c>
      <c r="E7" t="s">
        <v>536</v>
      </c>
      <c r="F7" t="s">
        <v>18</v>
      </c>
      <c r="G7" t="s">
        <v>21</v>
      </c>
      <c r="H7" s="2">
        <v>45029</v>
      </c>
      <c r="I7" t="s">
        <v>537</v>
      </c>
      <c r="J7" t="s">
        <v>538</v>
      </c>
      <c r="K7" t="s">
        <v>539</v>
      </c>
    </row>
    <row r="8" spans="1:11" x14ac:dyDescent="0.35">
      <c r="B8" t="s">
        <v>540</v>
      </c>
      <c r="C8" t="s">
        <v>541</v>
      </c>
      <c r="D8" t="s">
        <v>542</v>
      </c>
      <c r="E8" t="s">
        <v>542</v>
      </c>
      <c r="F8" t="s">
        <v>20</v>
      </c>
      <c r="G8" t="s">
        <v>21</v>
      </c>
      <c r="H8" s="2">
        <v>45029</v>
      </c>
      <c r="I8" t="s">
        <v>543</v>
      </c>
      <c r="J8" t="s">
        <v>544</v>
      </c>
      <c r="K8" t="s">
        <v>545</v>
      </c>
    </row>
    <row r="9" spans="1:11" x14ac:dyDescent="0.35">
      <c r="B9" t="s">
        <v>546</v>
      </c>
      <c r="C9" t="s">
        <v>547</v>
      </c>
      <c r="D9" t="s">
        <v>548</v>
      </c>
      <c r="E9" t="s">
        <v>548</v>
      </c>
      <c r="F9" t="s">
        <v>280</v>
      </c>
      <c r="G9" t="s">
        <v>19</v>
      </c>
      <c r="H9" s="2">
        <v>45029</v>
      </c>
      <c r="I9" t="s">
        <v>549</v>
      </c>
      <c r="J9" t="s">
        <v>550</v>
      </c>
      <c r="K9" t="s">
        <v>551</v>
      </c>
    </row>
    <row r="10" spans="1:11" x14ac:dyDescent="0.35">
      <c r="B10" t="s">
        <v>552</v>
      </c>
      <c r="C10" t="s">
        <v>553</v>
      </c>
      <c r="D10" t="s">
        <v>554</v>
      </c>
      <c r="E10" t="s">
        <v>554</v>
      </c>
      <c r="F10" t="s">
        <v>555</v>
      </c>
      <c r="G10" t="s">
        <v>26</v>
      </c>
      <c r="H10" s="2">
        <v>45030</v>
      </c>
      <c r="I10" t="s">
        <v>556</v>
      </c>
      <c r="J10" t="s">
        <v>91</v>
      </c>
      <c r="K10" t="s">
        <v>557</v>
      </c>
    </row>
    <row r="11" spans="1:11" x14ac:dyDescent="0.35">
      <c r="B11" t="s">
        <v>558</v>
      </c>
      <c r="C11" t="s">
        <v>559</v>
      </c>
      <c r="D11" t="s">
        <v>560</v>
      </c>
      <c r="E11" t="s">
        <v>560</v>
      </c>
      <c r="F11" t="s">
        <v>561</v>
      </c>
      <c r="G11" t="s">
        <v>19</v>
      </c>
      <c r="H11" s="2">
        <v>45030</v>
      </c>
      <c r="I11" t="s">
        <v>562</v>
      </c>
      <c r="J11" t="s">
        <v>563</v>
      </c>
      <c r="K11" t="s">
        <v>564</v>
      </c>
    </row>
    <row r="12" spans="1:11" x14ac:dyDescent="0.35">
      <c r="B12" t="s">
        <v>565</v>
      </c>
      <c r="C12" t="s">
        <v>566</v>
      </c>
      <c r="D12" t="s">
        <v>127</v>
      </c>
      <c r="E12" t="s">
        <v>127</v>
      </c>
      <c r="F12" t="s">
        <v>25</v>
      </c>
      <c r="G12" t="s">
        <v>26</v>
      </c>
      <c r="H12" s="2">
        <v>45030</v>
      </c>
      <c r="I12" t="s">
        <v>128</v>
      </c>
      <c r="J12" t="s">
        <v>567</v>
      </c>
      <c r="K12" t="s">
        <v>568</v>
      </c>
    </row>
    <row r="13" spans="1:11" x14ac:dyDescent="0.35">
      <c r="B13" t="s">
        <v>569</v>
      </c>
      <c r="C13" t="s">
        <v>570</v>
      </c>
      <c r="D13" t="s">
        <v>571</v>
      </c>
      <c r="E13" t="s">
        <v>571</v>
      </c>
      <c r="F13" t="s">
        <v>25</v>
      </c>
      <c r="G13" t="s">
        <v>26</v>
      </c>
      <c r="H13" s="2">
        <v>45030</v>
      </c>
      <c r="I13" t="s">
        <v>572</v>
      </c>
      <c r="J13" t="s">
        <v>573</v>
      </c>
      <c r="K13" t="s">
        <v>574</v>
      </c>
    </row>
    <row r="14" spans="1:11" x14ac:dyDescent="0.35">
      <c r="B14" t="s">
        <v>575</v>
      </c>
      <c r="C14" t="s">
        <v>576</v>
      </c>
      <c r="D14" t="s">
        <v>577</v>
      </c>
      <c r="E14" t="s">
        <v>577</v>
      </c>
      <c r="F14" t="s">
        <v>578</v>
      </c>
      <c r="G14" t="s">
        <v>15</v>
      </c>
      <c r="H14" s="2">
        <v>45083</v>
      </c>
      <c r="I14" t="s">
        <v>579</v>
      </c>
      <c r="J14" t="s">
        <v>124</v>
      </c>
      <c r="K14" t="s">
        <v>580</v>
      </c>
    </row>
    <row r="15" spans="1:11" x14ac:dyDescent="0.35">
      <c r="B15" t="s">
        <v>581</v>
      </c>
      <c r="C15" t="s">
        <v>582</v>
      </c>
      <c r="D15" t="s">
        <v>583</v>
      </c>
      <c r="E15" t="s">
        <v>584</v>
      </c>
      <c r="F15" t="s">
        <v>25</v>
      </c>
      <c r="G15" t="s">
        <v>15</v>
      </c>
      <c r="H15" s="2">
        <v>45106</v>
      </c>
      <c r="I15" t="s">
        <v>584</v>
      </c>
      <c r="J15" t="s">
        <v>585</v>
      </c>
      <c r="K15" t="s">
        <v>586</v>
      </c>
    </row>
    <row r="16" spans="1:11" x14ac:dyDescent="0.35">
      <c r="B16" t="s">
        <v>587</v>
      </c>
      <c r="C16" t="s">
        <v>588</v>
      </c>
      <c r="D16" t="s">
        <v>235</v>
      </c>
      <c r="E16" t="s">
        <v>17</v>
      </c>
      <c r="F16" t="s">
        <v>555</v>
      </c>
      <c r="G16" t="s">
        <v>15</v>
      </c>
      <c r="H16" s="2">
        <v>45107</v>
      </c>
      <c r="I16" t="s">
        <v>236</v>
      </c>
      <c r="J16" t="s">
        <v>395</v>
      </c>
      <c r="K16" t="s">
        <v>589</v>
      </c>
    </row>
    <row r="17" spans="1:11" x14ac:dyDescent="0.35">
      <c r="A17" t="s">
        <v>590</v>
      </c>
      <c r="B17" t="s">
        <v>591</v>
      </c>
      <c r="C17" t="s">
        <v>592</v>
      </c>
      <c r="D17" t="s">
        <v>593</v>
      </c>
      <c r="E17" t="s">
        <v>593</v>
      </c>
      <c r="F17" t="s">
        <v>25</v>
      </c>
      <c r="G17" t="s">
        <v>19</v>
      </c>
      <c r="H17" s="2">
        <v>45127</v>
      </c>
      <c r="I17" t="s">
        <v>594</v>
      </c>
      <c r="J17" t="s">
        <v>595</v>
      </c>
      <c r="K17" t="s">
        <v>596</v>
      </c>
    </row>
    <row r="18" spans="1:11" x14ac:dyDescent="0.35">
      <c r="B18" t="s">
        <v>597</v>
      </c>
      <c r="C18" t="s">
        <v>598</v>
      </c>
      <c r="D18" t="s">
        <v>599</v>
      </c>
      <c r="E18" t="s">
        <v>599</v>
      </c>
      <c r="F18" t="s">
        <v>600</v>
      </c>
      <c r="G18" t="s">
        <v>19</v>
      </c>
      <c r="H18" s="2">
        <v>45135</v>
      </c>
      <c r="I18" t="s">
        <v>601</v>
      </c>
      <c r="J18" t="s">
        <v>602</v>
      </c>
      <c r="K18" t="s">
        <v>603</v>
      </c>
    </row>
    <row r="19" spans="1:11" x14ac:dyDescent="0.35">
      <c r="B19" t="s">
        <v>604</v>
      </c>
      <c r="C19" t="s">
        <v>605</v>
      </c>
      <c r="D19" t="s">
        <v>606</v>
      </c>
      <c r="E19" t="s">
        <v>606</v>
      </c>
      <c r="F19" t="s">
        <v>607</v>
      </c>
      <c r="G19" t="s">
        <v>15</v>
      </c>
      <c r="H19" s="2">
        <v>45142</v>
      </c>
      <c r="I19" t="s">
        <v>608</v>
      </c>
      <c r="J19" t="s">
        <v>609</v>
      </c>
      <c r="K19" t="s">
        <v>610</v>
      </c>
    </row>
    <row r="20" spans="1:11" x14ac:dyDescent="0.35">
      <c r="B20" t="s">
        <v>611</v>
      </c>
      <c r="C20" t="s">
        <v>612</v>
      </c>
      <c r="D20" t="s">
        <v>613</v>
      </c>
      <c r="E20" t="s">
        <v>613</v>
      </c>
      <c r="F20" t="s">
        <v>614</v>
      </c>
      <c r="G20" t="s">
        <v>21</v>
      </c>
      <c r="H20" s="2">
        <v>45148</v>
      </c>
      <c r="I20" t="s">
        <v>615</v>
      </c>
      <c r="J20" t="s">
        <v>616</v>
      </c>
      <c r="K20" t="s">
        <v>617</v>
      </c>
    </row>
    <row r="21" spans="1:11" x14ac:dyDescent="0.35">
      <c r="B21" t="s">
        <v>618</v>
      </c>
      <c r="C21" t="s">
        <v>619</v>
      </c>
      <c r="D21" t="s">
        <v>620</v>
      </c>
      <c r="E21" t="s">
        <v>620</v>
      </c>
      <c r="F21" t="s">
        <v>607</v>
      </c>
      <c r="G21" t="s">
        <v>15</v>
      </c>
      <c r="H21" s="2">
        <v>45148</v>
      </c>
      <c r="I21" t="s">
        <v>621</v>
      </c>
      <c r="J21" t="s">
        <v>609</v>
      </c>
      <c r="K21" t="s">
        <v>622</v>
      </c>
    </row>
    <row r="22" spans="1:11" x14ac:dyDescent="0.35">
      <c r="B22" t="s">
        <v>623</v>
      </c>
      <c r="C22" t="s">
        <v>624</v>
      </c>
      <c r="D22" t="s">
        <v>625</v>
      </c>
      <c r="E22" t="s">
        <v>626</v>
      </c>
      <c r="F22" t="s">
        <v>280</v>
      </c>
      <c r="G22" t="s">
        <v>19</v>
      </c>
      <c r="H22" s="2">
        <v>45152</v>
      </c>
      <c r="I22" t="s">
        <v>626</v>
      </c>
      <c r="J22" t="s">
        <v>627</v>
      </c>
      <c r="K22" t="s">
        <v>628</v>
      </c>
    </row>
    <row r="23" spans="1:11" x14ac:dyDescent="0.35">
      <c r="B23" t="s">
        <v>629</v>
      </c>
      <c r="C23" t="s">
        <v>630</v>
      </c>
      <c r="D23" t="s">
        <v>631</v>
      </c>
      <c r="E23" t="s">
        <v>631</v>
      </c>
      <c r="F23" t="s">
        <v>30</v>
      </c>
      <c r="G23" t="s">
        <v>19</v>
      </c>
      <c r="H23" s="2">
        <v>45152</v>
      </c>
      <c r="I23" t="s">
        <v>632</v>
      </c>
      <c r="J23" t="s">
        <v>633</v>
      </c>
      <c r="K23" t="s">
        <v>634</v>
      </c>
    </row>
    <row r="24" spans="1:11" x14ac:dyDescent="0.35">
      <c r="B24" t="s">
        <v>635</v>
      </c>
      <c r="C24" t="s">
        <v>636</v>
      </c>
      <c r="D24" t="s">
        <v>512</v>
      </c>
      <c r="E24" t="s">
        <v>512</v>
      </c>
      <c r="F24" t="s">
        <v>637</v>
      </c>
      <c r="G24" t="s">
        <v>26</v>
      </c>
      <c r="H24" s="2">
        <v>45155</v>
      </c>
      <c r="I24" t="s">
        <v>512</v>
      </c>
      <c r="J24" t="s">
        <v>638</v>
      </c>
      <c r="K24" t="s">
        <v>639</v>
      </c>
    </row>
    <row r="25" spans="1:11" x14ac:dyDescent="0.35">
      <c r="B25" t="s">
        <v>640</v>
      </c>
      <c r="C25" t="s">
        <v>641</v>
      </c>
      <c r="D25" t="s">
        <v>642</v>
      </c>
      <c r="E25" t="s">
        <v>642</v>
      </c>
      <c r="F25" t="s">
        <v>41</v>
      </c>
      <c r="G25" t="s">
        <v>19</v>
      </c>
      <c r="H25" s="2">
        <v>45166</v>
      </c>
      <c r="I25" t="s">
        <v>643</v>
      </c>
      <c r="J25" t="s">
        <v>644</v>
      </c>
      <c r="K25" t="s">
        <v>645</v>
      </c>
    </row>
    <row r="26" spans="1:11" x14ac:dyDescent="0.35">
      <c r="B26" t="s">
        <v>646</v>
      </c>
      <c r="C26" t="s">
        <v>647</v>
      </c>
      <c r="D26" t="s">
        <v>642</v>
      </c>
      <c r="E26" t="s">
        <v>642</v>
      </c>
      <c r="F26" t="s">
        <v>41</v>
      </c>
      <c r="G26" t="s">
        <v>15</v>
      </c>
      <c r="H26" s="2">
        <v>45167</v>
      </c>
      <c r="I26" t="s">
        <v>643</v>
      </c>
      <c r="J26" t="s">
        <v>648</v>
      </c>
      <c r="K26" t="s">
        <v>649</v>
      </c>
    </row>
    <row r="27" spans="1:11" x14ac:dyDescent="0.35">
      <c r="B27" t="s">
        <v>650</v>
      </c>
      <c r="C27" t="s">
        <v>651</v>
      </c>
      <c r="D27" t="s">
        <v>206</v>
      </c>
      <c r="E27" t="s">
        <v>207</v>
      </c>
      <c r="F27" t="s">
        <v>41</v>
      </c>
      <c r="G27" t="s">
        <v>15</v>
      </c>
      <c r="H27" s="2">
        <v>45167</v>
      </c>
      <c r="I27" t="s">
        <v>207</v>
      </c>
      <c r="J27" t="s">
        <v>652</v>
      </c>
      <c r="K27" t="s">
        <v>653</v>
      </c>
    </row>
    <row r="28" spans="1:11" x14ac:dyDescent="0.35">
      <c r="B28" t="s">
        <v>654</v>
      </c>
      <c r="C28" t="s">
        <v>655</v>
      </c>
      <c r="D28" t="s">
        <v>656</v>
      </c>
      <c r="E28" t="s">
        <v>657</v>
      </c>
      <c r="F28" t="s">
        <v>41</v>
      </c>
      <c r="G28" t="s">
        <v>15</v>
      </c>
      <c r="H28" s="2">
        <v>45167</v>
      </c>
      <c r="I28" t="s">
        <v>657</v>
      </c>
      <c r="J28" t="s">
        <v>658</v>
      </c>
      <c r="K28" t="s">
        <v>659</v>
      </c>
    </row>
    <row r="29" spans="1:11" x14ac:dyDescent="0.35">
      <c r="B29" t="s">
        <v>660</v>
      </c>
      <c r="C29" t="s">
        <v>661</v>
      </c>
      <c r="D29" t="s">
        <v>662</v>
      </c>
      <c r="E29" t="s">
        <v>663</v>
      </c>
      <c r="F29" t="s">
        <v>637</v>
      </c>
      <c r="G29" t="s">
        <v>19</v>
      </c>
      <c r="H29" s="2">
        <v>45169</v>
      </c>
      <c r="I29" t="s">
        <v>663</v>
      </c>
      <c r="J29" t="s">
        <v>664</v>
      </c>
      <c r="K29" t="s">
        <v>665</v>
      </c>
    </row>
    <row r="30" spans="1:11" x14ac:dyDescent="0.35">
      <c r="B30" t="s">
        <v>666</v>
      </c>
      <c r="C30" t="s">
        <v>667</v>
      </c>
      <c r="D30" t="s">
        <v>571</v>
      </c>
      <c r="E30" t="s">
        <v>571</v>
      </c>
      <c r="F30" t="s">
        <v>41</v>
      </c>
      <c r="G30" t="s">
        <v>15</v>
      </c>
      <c r="H30" s="2">
        <v>45169</v>
      </c>
      <c r="I30" t="s">
        <v>572</v>
      </c>
      <c r="J30" t="s">
        <v>668</v>
      </c>
      <c r="K30" t="s">
        <v>669</v>
      </c>
    </row>
    <row r="31" spans="1:11" x14ac:dyDescent="0.35">
      <c r="B31" t="s">
        <v>670</v>
      </c>
      <c r="C31" t="s">
        <v>671</v>
      </c>
      <c r="D31" t="s">
        <v>571</v>
      </c>
      <c r="E31" t="s">
        <v>571</v>
      </c>
      <c r="F31" t="s">
        <v>41</v>
      </c>
      <c r="G31" t="s">
        <v>15</v>
      </c>
      <c r="H31" s="2">
        <v>45169</v>
      </c>
      <c r="I31" t="s">
        <v>572</v>
      </c>
      <c r="J31" t="s">
        <v>672</v>
      </c>
      <c r="K31" t="s">
        <v>673</v>
      </c>
    </row>
    <row r="32" spans="1:11" x14ac:dyDescent="0.35">
      <c r="B32" t="s">
        <v>674</v>
      </c>
      <c r="C32" t="s">
        <v>675</v>
      </c>
      <c r="D32" t="s">
        <v>104</v>
      </c>
      <c r="E32" t="s">
        <v>104</v>
      </c>
      <c r="F32" t="s">
        <v>676</v>
      </c>
      <c r="G32" t="s">
        <v>26</v>
      </c>
      <c r="H32" s="2">
        <v>45169</v>
      </c>
      <c r="I32" t="s">
        <v>115</v>
      </c>
      <c r="J32" t="s">
        <v>677</v>
      </c>
      <c r="K32" t="s">
        <v>678</v>
      </c>
    </row>
    <row r="33" spans="1:11" x14ac:dyDescent="0.35">
      <c r="B33" t="s">
        <v>679</v>
      </c>
      <c r="C33" t="s">
        <v>680</v>
      </c>
      <c r="D33" t="s">
        <v>127</v>
      </c>
      <c r="E33" t="s">
        <v>127</v>
      </c>
      <c r="F33" t="s">
        <v>25</v>
      </c>
      <c r="G33" t="s">
        <v>26</v>
      </c>
      <c r="H33" s="2">
        <v>45169</v>
      </c>
      <c r="I33" t="s">
        <v>128</v>
      </c>
      <c r="J33" t="s">
        <v>681</v>
      </c>
      <c r="K33" t="s">
        <v>682</v>
      </c>
    </row>
    <row r="34" spans="1:11" x14ac:dyDescent="0.35">
      <c r="B34" t="s">
        <v>683</v>
      </c>
      <c r="C34" t="s">
        <v>684</v>
      </c>
      <c r="D34" t="s">
        <v>685</v>
      </c>
      <c r="E34" t="s">
        <v>685</v>
      </c>
      <c r="F34" t="s">
        <v>25</v>
      </c>
      <c r="G34" t="s">
        <v>26</v>
      </c>
      <c r="H34" s="2">
        <v>45169</v>
      </c>
      <c r="I34" t="s">
        <v>686</v>
      </c>
      <c r="J34" t="s">
        <v>91</v>
      </c>
      <c r="K34" t="s">
        <v>687</v>
      </c>
    </row>
    <row r="35" spans="1:11" x14ac:dyDescent="0.35">
      <c r="B35" t="s">
        <v>688</v>
      </c>
      <c r="C35" t="s">
        <v>689</v>
      </c>
      <c r="D35" t="s">
        <v>690</v>
      </c>
      <c r="E35" t="s">
        <v>690</v>
      </c>
      <c r="F35" t="s">
        <v>41</v>
      </c>
      <c r="G35" t="s">
        <v>19</v>
      </c>
      <c r="H35" s="2">
        <v>45170</v>
      </c>
      <c r="I35" t="s">
        <v>690</v>
      </c>
      <c r="J35" t="s">
        <v>691</v>
      </c>
      <c r="K35" t="s">
        <v>692</v>
      </c>
    </row>
    <row r="36" spans="1:11" x14ac:dyDescent="0.35">
      <c r="B36" t="s">
        <v>693</v>
      </c>
      <c r="C36" t="s">
        <v>694</v>
      </c>
      <c r="D36" t="s">
        <v>105</v>
      </c>
      <c r="E36" t="s">
        <v>105</v>
      </c>
      <c r="F36" t="s">
        <v>637</v>
      </c>
      <c r="G36" t="s">
        <v>19</v>
      </c>
      <c r="H36" s="2">
        <v>45173</v>
      </c>
      <c r="I36" t="s">
        <v>105</v>
      </c>
      <c r="J36" t="s">
        <v>695</v>
      </c>
      <c r="K36" t="s">
        <v>696</v>
      </c>
    </row>
    <row r="37" spans="1:11" x14ac:dyDescent="0.35">
      <c r="B37" t="s">
        <v>697</v>
      </c>
      <c r="C37" t="s">
        <v>698</v>
      </c>
      <c r="D37" t="s">
        <v>699</v>
      </c>
      <c r="E37" t="s">
        <v>699</v>
      </c>
      <c r="F37" t="s">
        <v>25</v>
      </c>
      <c r="G37" t="s">
        <v>26</v>
      </c>
      <c r="H37" s="2">
        <v>45183</v>
      </c>
      <c r="I37" t="s">
        <v>700</v>
      </c>
      <c r="J37" t="s">
        <v>701</v>
      </c>
      <c r="K37" t="s">
        <v>702</v>
      </c>
    </row>
    <row r="38" spans="1:11" x14ac:dyDescent="0.35">
      <c r="B38" t="s">
        <v>703</v>
      </c>
      <c r="C38" t="s">
        <v>704</v>
      </c>
      <c r="D38" t="s">
        <v>349</v>
      </c>
      <c r="E38" t="s">
        <v>350</v>
      </c>
      <c r="F38" t="s">
        <v>25</v>
      </c>
      <c r="G38" t="s">
        <v>26</v>
      </c>
      <c r="H38" s="2">
        <v>45187</v>
      </c>
      <c r="I38" t="s">
        <v>350</v>
      </c>
      <c r="J38" t="s">
        <v>705</v>
      </c>
      <c r="K38" t="s">
        <v>706</v>
      </c>
    </row>
    <row r="39" spans="1:11" x14ac:dyDescent="0.35">
      <c r="A39" t="s">
        <v>707</v>
      </c>
      <c r="B39" t="s">
        <v>708</v>
      </c>
      <c r="C39" t="s">
        <v>709</v>
      </c>
      <c r="D39" t="s">
        <v>710</v>
      </c>
      <c r="E39" t="s">
        <v>710</v>
      </c>
      <c r="F39" t="s">
        <v>30</v>
      </c>
      <c r="G39" t="s">
        <v>21</v>
      </c>
      <c r="H39" s="2">
        <v>45225</v>
      </c>
      <c r="I39" t="s">
        <v>711</v>
      </c>
      <c r="J39" t="s">
        <v>712</v>
      </c>
      <c r="K39" t="s">
        <v>713</v>
      </c>
    </row>
    <row r="40" spans="1:11" x14ac:dyDescent="0.35">
      <c r="B40" t="s">
        <v>714</v>
      </c>
      <c r="C40" t="s">
        <v>715</v>
      </c>
      <c r="D40" t="s">
        <v>716</v>
      </c>
      <c r="E40" t="s">
        <v>716</v>
      </c>
      <c r="F40" t="s">
        <v>25</v>
      </c>
      <c r="G40" t="s">
        <v>26</v>
      </c>
      <c r="H40" s="2">
        <v>45230</v>
      </c>
      <c r="I40" t="s">
        <v>716</v>
      </c>
      <c r="J40" t="s">
        <v>717</v>
      </c>
      <c r="K40" t="s">
        <v>718</v>
      </c>
    </row>
    <row r="41" spans="1:11" x14ac:dyDescent="0.35">
      <c r="B41" t="s">
        <v>719</v>
      </c>
      <c r="C41" t="s">
        <v>720</v>
      </c>
      <c r="D41" t="s">
        <v>583</v>
      </c>
      <c r="E41" t="s">
        <v>583</v>
      </c>
      <c r="F41" t="s">
        <v>721</v>
      </c>
      <c r="G41" t="s">
        <v>15</v>
      </c>
      <c r="H41" s="2">
        <v>45254</v>
      </c>
      <c r="I41" t="s">
        <v>584</v>
      </c>
      <c r="J41" t="s">
        <v>722</v>
      </c>
      <c r="K41" t="s">
        <v>723</v>
      </c>
    </row>
    <row r="42" spans="1:11" x14ac:dyDescent="0.35">
      <c r="B42" t="s">
        <v>724</v>
      </c>
      <c r="C42" t="s">
        <v>725</v>
      </c>
      <c r="D42" t="s">
        <v>726</v>
      </c>
      <c r="E42" t="s">
        <v>726</v>
      </c>
      <c r="F42" t="s">
        <v>721</v>
      </c>
      <c r="G42" t="s">
        <v>15</v>
      </c>
      <c r="H42" s="2">
        <v>45258</v>
      </c>
      <c r="I42" t="s">
        <v>727</v>
      </c>
      <c r="J42" t="s">
        <v>728</v>
      </c>
      <c r="K42" t="s">
        <v>729</v>
      </c>
    </row>
    <row r="43" spans="1:11" x14ac:dyDescent="0.35">
      <c r="B43" t="s">
        <v>730</v>
      </c>
      <c r="C43" t="s">
        <v>731</v>
      </c>
      <c r="D43" t="s">
        <v>732</v>
      </c>
      <c r="E43" t="s">
        <v>732</v>
      </c>
      <c r="F43" t="s">
        <v>733</v>
      </c>
      <c r="G43" t="s">
        <v>26</v>
      </c>
      <c r="H43" s="2">
        <v>45258</v>
      </c>
      <c r="I43" t="s">
        <v>734</v>
      </c>
      <c r="J43" t="s">
        <v>395</v>
      </c>
      <c r="K43" t="s">
        <v>735</v>
      </c>
    </row>
    <row r="44" spans="1:11" x14ac:dyDescent="0.35">
      <c r="B44" t="s">
        <v>736</v>
      </c>
      <c r="C44" t="s">
        <v>737</v>
      </c>
      <c r="D44" t="s">
        <v>738</v>
      </c>
      <c r="E44" t="s">
        <v>738</v>
      </c>
      <c r="F44" t="s">
        <v>721</v>
      </c>
      <c r="G44" t="s">
        <v>15</v>
      </c>
      <c r="H44" s="2">
        <v>45260</v>
      </c>
      <c r="I44" t="s">
        <v>739</v>
      </c>
      <c r="J44" t="s">
        <v>395</v>
      </c>
      <c r="K44" t="s">
        <v>740</v>
      </c>
    </row>
    <row r="45" spans="1:11" x14ac:dyDescent="0.35">
      <c r="B45" t="s">
        <v>741</v>
      </c>
      <c r="C45" t="s">
        <v>742</v>
      </c>
      <c r="D45" t="s">
        <v>743</v>
      </c>
      <c r="E45" t="s">
        <v>743</v>
      </c>
      <c r="F45" t="s">
        <v>744</v>
      </c>
      <c r="G45" t="s">
        <v>19</v>
      </c>
      <c r="H45" s="2">
        <v>45264</v>
      </c>
      <c r="I45" t="s">
        <v>745</v>
      </c>
      <c r="J45" t="s">
        <v>91</v>
      </c>
      <c r="K45" t="s">
        <v>746</v>
      </c>
    </row>
    <row r="46" spans="1:11" x14ac:dyDescent="0.35">
      <c r="B46" t="s">
        <v>747</v>
      </c>
      <c r="C46" t="s">
        <v>748</v>
      </c>
      <c r="D46" t="s">
        <v>749</v>
      </c>
      <c r="E46" t="s">
        <v>749</v>
      </c>
      <c r="F46" t="s">
        <v>280</v>
      </c>
      <c r="G46" t="s">
        <v>15</v>
      </c>
      <c r="H46" s="2">
        <v>45265</v>
      </c>
      <c r="I46" t="s">
        <v>750</v>
      </c>
      <c r="J46" t="s">
        <v>751</v>
      </c>
      <c r="K46" t="s">
        <v>752</v>
      </c>
    </row>
    <row r="47" spans="1:11" x14ac:dyDescent="0.35">
      <c r="B47" t="s">
        <v>753</v>
      </c>
      <c r="C47" t="s">
        <v>754</v>
      </c>
      <c r="D47" t="s">
        <v>755</v>
      </c>
      <c r="E47" t="s">
        <v>755</v>
      </c>
      <c r="F47" t="s">
        <v>756</v>
      </c>
      <c r="G47" t="s">
        <v>15</v>
      </c>
      <c r="H47" s="2">
        <v>45265</v>
      </c>
      <c r="I47" t="s">
        <v>757</v>
      </c>
      <c r="J47" t="s">
        <v>758</v>
      </c>
      <c r="K47" t="s">
        <v>759</v>
      </c>
    </row>
    <row r="48" spans="1:11" x14ac:dyDescent="0.35">
      <c r="B48" t="s">
        <v>760</v>
      </c>
      <c r="C48" t="s">
        <v>761</v>
      </c>
      <c r="D48" t="s">
        <v>762</v>
      </c>
      <c r="E48" t="s">
        <v>762</v>
      </c>
      <c r="F48" t="s">
        <v>25</v>
      </c>
      <c r="G48" t="s">
        <v>15</v>
      </c>
      <c r="H48" s="2">
        <v>45287</v>
      </c>
      <c r="I48" t="s">
        <v>763</v>
      </c>
      <c r="J48" t="s">
        <v>408</v>
      </c>
      <c r="K48" t="s">
        <v>764</v>
      </c>
    </row>
    <row r="49" spans="2:11" x14ac:dyDescent="0.35">
      <c r="B49" t="s">
        <v>765</v>
      </c>
      <c r="C49" t="s">
        <v>766</v>
      </c>
      <c r="D49" t="s">
        <v>767</v>
      </c>
      <c r="E49" t="s">
        <v>767</v>
      </c>
      <c r="F49" t="s">
        <v>25</v>
      </c>
      <c r="G49" t="s">
        <v>26</v>
      </c>
      <c r="H49" s="2">
        <v>45287</v>
      </c>
      <c r="I49" t="s">
        <v>768</v>
      </c>
      <c r="J49" t="s">
        <v>769</v>
      </c>
      <c r="K49" t="s">
        <v>770</v>
      </c>
    </row>
    <row r="50" spans="2:11" x14ac:dyDescent="0.35">
      <c r="B50" t="s">
        <v>771</v>
      </c>
      <c r="C50" t="s">
        <v>772</v>
      </c>
      <c r="D50" t="s">
        <v>773</v>
      </c>
      <c r="E50" t="s">
        <v>773</v>
      </c>
      <c r="F50" t="s">
        <v>25</v>
      </c>
      <c r="G50" t="s">
        <v>26</v>
      </c>
      <c r="H50" s="2">
        <v>45287</v>
      </c>
      <c r="I50" t="s">
        <v>774</v>
      </c>
      <c r="J50" t="s">
        <v>573</v>
      </c>
      <c r="K50" t="s">
        <v>775</v>
      </c>
    </row>
    <row r="51" spans="2:11" x14ac:dyDescent="0.35">
      <c r="B51" t="s">
        <v>776</v>
      </c>
      <c r="C51" t="s">
        <v>777</v>
      </c>
      <c r="D51" t="s">
        <v>778</v>
      </c>
      <c r="E51" t="s">
        <v>778</v>
      </c>
      <c r="F51" t="s">
        <v>20</v>
      </c>
      <c r="G51" t="s">
        <v>21</v>
      </c>
      <c r="H51" s="2">
        <v>45288</v>
      </c>
      <c r="I51" t="s">
        <v>779</v>
      </c>
      <c r="J51" t="s">
        <v>780</v>
      </c>
      <c r="K51" t="s">
        <v>781</v>
      </c>
    </row>
    <row r="52" spans="2:11" x14ac:dyDescent="0.35">
      <c r="B52" t="s">
        <v>782</v>
      </c>
      <c r="C52" t="s">
        <v>783</v>
      </c>
      <c r="D52" t="s">
        <v>784</v>
      </c>
      <c r="E52" t="s">
        <v>784</v>
      </c>
      <c r="F52" t="s">
        <v>27</v>
      </c>
      <c r="G52" t="s">
        <v>21</v>
      </c>
      <c r="H52" s="2">
        <v>45289</v>
      </c>
      <c r="I52" t="s">
        <v>785</v>
      </c>
      <c r="J52" t="s">
        <v>544</v>
      </c>
      <c r="K52" t="s">
        <v>786</v>
      </c>
    </row>
    <row r="53" spans="2:11" x14ac:dyDescent="0.35">
      <c r="B53" t="s">
        <v>787</v>
      </c>
      <c r="C53" t="s">
        <v>788</v>
      </c>
      <c r="D53" t="s">
        <v>323</v>
      </c>
      <c r="E53" t="s">
        <v>323</v>
      </c>
      <c r="F53" t="s">
        <v>218</v>
      </c>
      <c r="G53" t="s">
        <v>15</v>
      </c>
      <c r="H53" s="2">
        <v>45289</v>
      </c>
      <c r="I53" t="s">
        <v>324</v>
      </c>
      <c r="J53" t="s">
        <v>789</v>
      </c>
      <c r="K53" t="s">
        <v>790</v>
      </c>
    </row>
    <row r="54" spans="2:11" x14ac:dyDescent="0.35">
      <c r="B54" t="s">
        <v>791</v>
      </c>
      <c r="C54" t="s">
        <v>792</v>
      </c>
      <c r="D54" t="s">
        <v>793</v>
      </c>
      <c r="E54" t="s">
        <v>793</v>
      </c>
      <c r="F54" t="s">
        <v>794</v>
      </c>
      <c r="G54" t="s">
        <v>19</v>
      </c>
      <c r="H54" s="2">
        <v>45289</v>
      </c>
      <c r="I54" t="s">
        <v>795</v>
      </c>
      <c r="J54" t="s">
        <v>796</v>
      </c>
      <c r="K54" t="s">
        <v>797</v>
      </c>
    </row>
    <row r="55" spans="2:11" x14ac:dyDescent="0.35">
      <c r="B55" t="s">
        <v>798</v>
      </c>
      <c r="C55" t="s">
        <v>799</v>
      </c>
      <c r="D55" t="s">
        <v>800</v>
      </c>
      <c r="E55" t="s">
        <v>800</v>
      </c>
      <c r="F55" t="s">
        <v>801</v>
      </c>
      <c r="G55" t="s">
        <v>19</v>
      </c>
      <c r="H55" s="2">
        <v>45289</v>
      </c>
      <c r="I55" t="s">
        <v>802</v>
      </c>
      <c r="J55" t="s">
        <v>803</v>
      </c>
      <c r="K55" t="s">
        <v>804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F26B-4D42-4F13-9550-C26783A3A416}">
  <dimension ref="A1:J67"/>
  <sheetViews>
    <sheetView topLeftCell="D60" workbookViewId="0">
      <selection activeCell="I68" sqref="I68"/>
    </sheetView>
  </sheetViews>
  <sheetFormatPr baseColWidth="10" defaultRowHeight="14.5" x14ac:dyDescent="0.35"/>
  <cols>
    <col min="1" max="2" width="11.36328125" style="29" customWidth="1"/>
    <col min="3" max="3" width="72.36328125" customWidth="1"/>
    <col min="4" max="4" width="11.36328125" style="30" customWidth="1"/>
    <col min="5" max="8" width="11.36328125" style="10" customWidth="1"/>
    <col min="9" max="9" width="33.26953125" customWidth="1"/>
    <col min="10" max="256" width="11.08984375"/>
    <col min="257" max="258" width="11.36328125" customWidth="1"/>
    <col min="259" max="259" width="72.36328125" customWidth="1"/>
    <col min="260" max="264" width="11.36328125" customWidth="1"/>
    <col min="265" max="265" width="33.26953125" customWidth="1"/>
    <col min="266" max="512" width="11.08984375"/>
    <col min="513" max="514" width="11.36328125" customWidth="1"/>
    <col min="515" max="515" width="72.36328125" customWidth="1"/>
    <col min="516" max="520" width="11.36328125" customWidth="1"/>
    <col min="521" max="521" width="33.26953125" customWidth="1"/>
    <col min="522" max="768" width="11.08984375"/>
    <col min="769" max="770" width="11.36328125" customWidth="1"/>
    <col min="771" max="771" width="72.36328125" customWidth="1"/>
    <col min="772" max="776" width="11.36328125" customWidth="1"/>
    <col min="777" max="777" width="33.26953125" customWidth="1"/>
    <col min="778" max="1024" width="11.08984375"/>
    <col min="1025" max="1026" width="11.36328125" customWidth="1"/>
    <col min="1027" max="1027" width="72.36328125" customWidth="1"/>
    <col min="1028" max="1032" width="11.36328125" customWidth="1"/>
    <col min="1033" max="1033" width="33.26953125" customWidth="1"/>
    <col min="1034" max="1280" width="11.08984375"/>
    <col min="1281" max="1282" width="11.36328125" customWidth="1"/>
    <col min="1283" max="1283" width="72.36328125" customWidth="1"/>
    <col min="1284" max="1288" width="11.36328125" customWidth="1"/>
    <col min="1289" max="1289" width="33.26953125" customWidth="1"/>
    <col min="1290" max="1536" width="11.08984375"/>
    <col min="1537" max="1538" width="11.36328125" customWidth="1"/>
    <col min="1539" max="1539" width="72.36328125" customWidth="1"/>
    <col min="1540" max="1544" width="11.36328125" customWidth="1"/>
    <col min="1545" max="1545" width="33.26953125" customWidth="1"/>
    <col min="1546" max="1792" width="11.08984375"/>
    <col min="1793" max="1794" width="11.36328125" customWidth="1"/>
    <col min="1795" max="1795" width="72.36328125" customWidth="1"/>
    <col min="1796" max="1800" width="11.36328125" customWidth="1"/>
    <col min="1801" max="1801" width="33.26953125" customWidth="1"/>
    <col min="1802" max="2048" width="11.08984375"/>
    <col min="2049" max="2050" width="11.36328125" customWidth="1"/>
    <col min="2051" max="2051" width="72.36328125" customWidth="1"/>
    <col min="2052" max="2056" width="11.36328125" customWidth="1"/>
    <col min="2057" max="2057" width="33.26953125" customWidth="1"/>
    <col min="2058" max="2304" width="11.08984375"/>
    <col min="2305" max="2306" width="11.36328125" customWidth="1"/>
    <col min="2307" max="2307" width="72.36328125" customWidth="1"/>
    <col min="2308" max="2312" width="11.36328125" customWidth="1"/>
    <col min="2313" max="2313" width="33.26953125" customWidth="1"/>
    <col min="2314" max="2560" width="11.08984375"/>
    <col min="2561" max="2562" width="11.36328125" customWidth="1"/>
    <col min="2563" max="2563" width="72.36328125" customWidth="1"/>
    <col min="2564" max="2568" width="11.36328125" customWidth="1"/>
    <col min="2569" max="2569" width="33.26953125" customWidth="1"/>
    <col min="2570" max="2816" width="11.08984375"/>
    <col min="2817" max="2818" width="11.36328125" customWidth="1"/>
    <col min="2819" max="2819" width="72.36328125" customWidth="1"/>
    <col min="2820" max="2824" width="11.36328125" customWidth="1"/>
    <col min="2825" max="2825" width="33.26953125" customWidth="1"/>
    <col min="2826" max="3072" width="11.08984375"/>
    <col min="3073" max="3074" width="11.36328125" customWidth="1"/>
    <col min="3075" max="3075" width="72.36328125" customWidth="1"/>
    <col min="3076" max="3080" width="11.36328125" customWidth="1"/>
    <col min="3081" max="3081" width="33.26953125" customWidth="1"/>
    <col min="3082" max="3328" width="11.08984375"/>
    <col min="3329" max="3330" width="11.36328125" customWidth="1"/>
    <col min="3331" max="3331" width="72.36328125" customWidth="1"/>
    <col min="3332" max="3336" width="11.36328125" customWidth="1"/>
    <col min="3337" max="3337" width="33.26953125" customWidth="1"/>
    <col min="3338" max="3584" width="11.08984375"/>
    <col min="3585" max="3586" width="11.36328125" customWidth="1"/>
    <col min="3587" max="3587" width="72.36328125" customWidth="1"/>
    <col min="3588" max="3592" width="11.36328125" customWidth="1"/>
    <col min="3593" max="3593" width="33.26953125" customWidth="1"/>
    <col min="3594" max="3840" width="11.08984375"/>
    <col min="3841" max="3842" width="11.36328125" customWidth="1"/>
    <col min="3843" max="3843" width="72.36328125" customWidth="1"/>
    <col min="3844" max="3848" width="11.36328125" customWidth="1"/>
    <col min="3849" max="3849" width="33.26953125" customWidth="1"/>
    <col min="3850" max="4096" width="11.08984375"/>
    <col min="4097" max="4098" width="11.36328125" customWidth="1"/>
    <col min="4099" max="4099" width="72.36328125" customWidth="1"/>
    <col min="4100" max="4104" width="11.36328125" customWidth="1"/>
    <col min="4105" max="4105" width="33.26953125" customWidth="1"/>
    <col min="4106" max="4352" width="11.08984375"/>
    <col min="4353" max="4354" width="11.36328125" customWidth="1"/>
    <col min="4355" max="4355" width="72.36328125" customWidth="1"/>
    <col min="4356" max="4360" width="11.36328125" customWidth="1"/>
    <col min="4361" max="4361" width="33.26953125" customWidth="1"/>
    <col min="4362" max="4608" width="11.08984375"/>
    <col min="4609" max="4610" width="11.36328125" customWidth="1"/>
    <col min="4611" max="4611" width="72.36328125" customWidth="1"/>
    <col min="4612" max="4616" width="11.36328125" customWidth="1"/>
    <col min="4617" max="4617" width="33.26953125" customWidth="1"/>
    <col min="4618" max="4864" width="11.08984375"/>
    <col min="4865" max="4866" width="11.36328125" customWidth="1"/>
    <col min="4867" max="4867" width="72.36328125" customWidth="1"/>
    <col min="4868" max="4872" width="11.36328125" customWidth="1"/>
    <col min="4873" max="4873" width="33.26953125" customWidth="1"/>
    <col min="4874" max="5120" width="11.08984375"/>
    <col min="5121" max="5122" width="11.36328125" customWidth="1"/>
    <col min="5123" max="5123" width="72.36328125" customWidth="1"/>
    <col min="5124" max="5128" width="11.36328125" customWidth="1"/>
    <col min="5129" max="5129" width="33.26953125" customWidth="1"/>
    <col min="5130" max="5376" width="11.08984375"/>
    <col min="5377" max="5378" width="11.36328125" customWidth="1"/>
    <col min="5379" max="5379" width="72.36328125" customWidth="1"/>
    <col min="5380" max="5384" width="11.36328125" customWidth="1"/>
    <col min="5385" max="5385" width="33.26953125" customWidth="1"/>
    <col min="5386" max="5632" width="11.08984375"/>
    <col min="5633" max="5634" width="11.36328125" customWidth="1"/>
    <col min="5635" max="5635" width="72.36328125" customWidth="1"/>
    <col min="5636" max="5640" width="11.36328125" customWidth="1"/>
    <col min="5641" max="5641" width="33.26953125" customWidth="1"/>
    <col min="5642" max="5888" width="11.08984375"/>
    <col min="5889" max="5890" width="11.36328125" customWidth="1"/>
    <col min="5891" max="5891" width="72.36328125" customWidth="1"/>
    <col min="5892" max="5896" width="11.36328125" customWidth="1"/>
    <col min="5897" max="5897" width="33.26953125" customWidth="1"/>
    <col min="5898" max="6144" width="11.08984375"/>
    <col min="6145" max="6146" width="11.36328125" customWidth="1"/>
    <col min="6147" max="6147" width="72.36328125" customWidth="1"/>
    <col min="6148" max="6152" width="11.36328125" customWidth="1"/>
    <col min="6153" max="6153" width="33.26953125" customWidth="1"/>
    <col min="6154" max="6400" width="11.08984375"/>
    <col min="6401" max="6402" width="11.36328125" customWidth="1"/>
    <col min="6403" max="6403" width="72.36328125" customWidth="1"/>
    <col min="6404" max="6408" width="11.36328125" customWidth="1"/>
    <col min="6409" max="6409" width="33.26953125" customWidth="1"/>
    <col min="6410" max="6656" width="11.08984375"/>
    <col min="6657" max="6658" width="11.36328125" customWidth="1"/>
    <col min="6659" max="6659" width="72.36328125" customWidth="1"/>
    <col min="6660" max="6664" width="11.36328125" customWidth="1"/>
    <col min="6665" max="6665" width="33.26953125" customWidth="1"/>
    <col min="6666" max="6912" width="11.08984375"/>
    <col min="6913" max="6914" width="11.36328125" customWidth="1"/>
    <col min="6915" max="6915" width="72.36328125" customWidth="1"/>
    <col min="6916" max="6920" width="11.36328125" customWidth="1"/>
    <col min="6921" max="6921" width="33.26953125" customWidth="1"/>
    <col min="6922" max="7168" width="11.08984375"/>
    <col min="7169" max="7170" width="11.36328125" customWidth="1"/>
    <col min="7171" max="7171" width="72.36328125" customWidth="1"/>
    <col min="7172" max="7176" width="11.36328125" customWidth="1"/>
    <col min="7177" max="7177" width="33.26953125" customWidth="1"/>
    <col min="7178" max="7424" width="11.08984375"/>
    <col min="7425" max="7426" width="11.36328125" customWidth="1"/>
    <col min="7427" max="7427" width="72.36328125" customWidth="1"/>
    <col min="7428" max="7432" width="11.36328125" customWidth="1"/>
    <col min="7433" max="7433" width="33.26953125" customWidth="1"/>
    <col min="7434" max="7680" width="11.08984375"/>
    <col min="7681" max="7682" width="11.36328125" customWidth="1"/>
    <col min="7683" max="7683" width="72.36328125" customWidth="1"/>
    <col min="7684" max="7688" width="11.36328125" customWidth="1"/>
    <col min="7689" max="7689" width="33.26953125" customWidth="1"/>
    <col min="7690" max="7936" width="11.08984375"/>
    <col min="7937" max="7938" width="11.36328125" customWidth="1"/>
    <col min="7939" max="7939" width="72.36328125" customWidth="1"/>
    <col min="7940" max="7944" width="11.36328125" customWidth="1"/>
    <col min="7945" max="7945" width="33.26953125" customWidth="1"/>
    <col min="7946" max="8192" width="11.08984375"/>
    <col min="8193" max="8194" width="11.36328125" customWidth="1"/>
    <col min="8195" max="8195" width="72.36328125" customWidth="1"/>
    <col min="8196" max="8200" width="11.36328125" customWidth="1"/>
    <col min="8201" max="8201" width="33.26953125" customWidth="1"/>
    <col min="8202" max="8448" width="11.08984375"/>
    <col min="8449" max="8450" width="11.36328125" customWidth="1"/>
    <col min="8451" max="8451" width="72.36328125" customWidth="1"/>
    <col min="8452" max="8456" width="11.36328125" customWidth="1"/>
    <col min="8457" max="8457" width="33.26953125" customWidth="1"/>
    <col min="8458" max="8704" width="11.08984375"/>
    <col min="8705" max="8706" width="11.36328125" customWidth="1"/>
    <col min="8707" max="8707" width="72.36328125" customWidth="1"/>
    <col min="8708" max="8712" width="11.36328125" customWidth="1"/>
    <col min="8713" max="8713" width="33.26953125" customWidth="1"/>
    <col min="8714" max="8960" width="11.08984375"/>
    <col min="8961" max="8962" width="11.36328125" customWidth="1"/>
    <col min="8963" max="8963" width="72.36328125" customWidth="1"/>
    <col min="8964" max="8968" width="11.36328125" customWidth="1"/>
    <col min="8969" max="8969" width="33.26953125" customWidth="1"/>
    <col min="8970" max="9216" width="11.08984375"/>
    <col min="9217" max="9218" width="11.36328125" customWidth="1"/>
    <col min="9219" max="9219" width="72.36328125" customWidth="1"/>
    <col min="9220" max="9224" width="11.36328125" customWidth="1"/>
    <col min="9225" max="9225" width="33.26953125" customWidth="1"/>
    <col min="9226" max="9472" width="11.08984375"/>
    <col min="9473" max="9474" width="11.36328125" customWidth="1"/>
    <col min="9475" max="9475" width="72.36328125" customWidth="1"/>
    <col min="9476" max="9480" width="11.36328125" customWidth="1"/>
    <col min="9481" max="9481" width="33.26953125" customWidth="1"/>
    <col min="9482" max="9728" width="11.08984375"/>
    <col min="9729" max="9730" width="11.36328125" customWidth="1"/>
    <col min="9731" max="9731" width="72.36328125" customWidth="1"/>
    <col min="9732" max="9736" width="11.36328125" customWidth="1"/>
    <col min="9737" max="9737" width="33.26953125" customWidth="1"/>
    <col min="9738" max="9984" width="11.08984375"/>
    <col min="9985" max="9986" width="11.36328125" customWidth="1"/>
    <col min="9987" max="9987" width="72.36328125" customWidth="1"/>
    <col min="9988" max="9992" width="11.36328125" customWidth="1"/>
    <col min="9993" max="9993" width="33.26953125" customWidth="1"/>
    <col min="9994" max="10240" width="11.08984375"/>
    <col min="10241" max="10242" width="11.36328125" customWidth="1"/>
    <col min="10243" max="10243" width="72.36328125" customWidth="1"/>
    <col min="10244" max="10248" width="11.36328125" customWidth="1"/>
    <col min="10249" max="10249" width="33.26953125" customWidth="1"/>
    <col min="10250" max="10496" width="11.08984375"/>
    <col min="10497" max="10498" width="11.36328125" customWidth="1"/>
    <col min="10499" max="10499" width="72.36328125" customWidth="1"/>
    <col min="10500" max="10504" width="11.36328125" customWidth="1"/>
    <col min="10505" max="10505" width="33.26953125" customWidth="1"/>
    <col min="10506" max="10752" width="11.08984375"/>
    <col min="10753" max="10754" width="11.36328125" customWidth="1"/>
    <col min="10755" max="10755" width="72.36328125" customWidth="1"/>
    <col min="10756" max="10760" width="11.36328125" customWidth="1"/>
    <col min="10761" max="10761" width="33.26953125" customWidth="1"/>
    <col min="10762" max="11008" width="11.08984375"/>
    <col min="11009" max="11010" width="11.36328125" customWidth="1"/>
    <col min="11011" max="11011" width="72.36328125" customWidth="1"/>
    <col min="11012" max="11016" width="11.36328125" customWidth="1"/>
    <col min="11017" max="11017" width="33.26953125" customWidth="1"/>
    <col min="11018" max="11264" width="11.08984375"/>
    <col min="11265" max="11266" width="11.36328125" customWidth="1"/>
    <col min="11267" max="11267" width="72.36328125" customWidth="1"/>
    <col min="11268" max="11272" width="11.36328125" customWidth="1"/>
    <col min="11273" max="11273" width="33.26953125" customWidth="1"/>
    <col min="11274" max="11520" width="11.08984375"/>
    <col min="11521" max="11522" width="11.36328125" customWidth="1"/>
    <col min="11523" max="11523" width="72.36328125" customWidth="1"/>
    <col min="11524" max="11528" width="11.36328125" customWidth="1"/>
    <col min="11529" max="11529" width="33.26953125" customWidth="1"/>
    <col min="11530" max="11776" width="11.08984375"/>
    <col min="11777" max="11778" width="11.36328125" customWidth="1"/>
    <col min="11779" max="11779" width="72.36328125" customWidth="1"/>
    <col min="11780" max="11784" width="11.36328125" customWidth="1"/>
    <col min="11785" max="11785" width="33.26953125" customWidth="1"/>
    <col min="11786" max="12032" width="11.08984375"/>
    <col min="12033" max="12034" width="11.36328125" customWidth="1"/>
    <col min="12035" max="12035" width="72.36328125" customWidth="1"/>
    <col min="12036" max="12040" width="11.36328125" customWidth="1"/>
    <col min="12041" max="12041" width="33.26953125" customWidth="1"/>
    <col min="12042" max="12288" width="11.08984375"/>
    <col min="12289" max="12290" width="11.36328125" customWidth="1"/>
    <col min="12291" max="12291" width="72.36328125" customWidth="1"/>
    <col min="12292" max="12296" width="11.36328125" customWidth="1"/>
    <col min="12297" max="12297" width="33.26953125" customWidth="1"/>
    <col min="12298" max="12544" width="11.08984375"/>
    <col min="12545" max="12546" width="11.36328125" customWidth="1"/>
    <col min="12547" max="12547" width="72.36328125" customWidth="1"/>
    <col min="12548" max="12552" width="11.36328125" customWidth="1"/>
    <col min="12553" max="12553" width="33.26953125" customWidth="1"/>
    <col min="12554" max="12800" width="11.08984375"/>
    <col min="12801" max="12802" width="11.36328125" customWidth="1"/>
    <col min="12803" max="12803" width="72.36328125" customWidth="1"/>
    <col min="12804" max="12808" width="11.36328125" customWidth="1"/>
    <col min="12809" max="12809" width="33.26953125" customWidth="1"/>
    <col min="12810" max="13056" width="11.08984375"/>
    <col min="13057" max="13058" width="11.36328125" customWidth="1"/>
    <col min="13059" max="13059" width="72.36328125" customWidth="1"/>
    <col min="13060" max="13064" width="11.36328125" customWidth="1"/>
    <col min="13065" max="13065" width="33.26953125" customWidth="1"/>
    <col min="13066" max="13312" width="11.08984375"/>
    <col min="13313" max="13314" width="11.36328125" customWidth="1"/>
    <col min="13315" max="13315" width="72.36328125" customWidth="1"/>
    <col min="13316" max="13320" width="11.36328125" customWidth="1"/>
    <col min="13321" max="13321" width="33.26953125" customWidth="1"/>
    <col min="13322" max="13568" width="11.08984375"/>
    <col min="13569" max="13570" width="11.36328125" customWidth="1"/>
    <col min="13571" max="13571" width="72.36328125" customWidth="1"/>
    <col min="13572" max="13576" width="11.36328125" customWidth="1"/>
    <col min="13577" max="13577" width="33.26953125" customWidth="1"/>
    <col min="13578" max="13824" width="11.08984375"/>
    <col min="13825" max="13826" width="11.36328125" customWidth="1"/>
    <col min="13827" max="13827" width="72.36328125" customWidth="1"/>
    <col min="13828" max="13832" width="11.36328125" customWidth="1"/>
    <col min="13833" max="13833" width="33.26953125" customWidth="1"/>
    <col min="13834" max="14080" width="11.08984375"/>
    <col min="14081" max="14082" width="11.36328125" customWidth="1"/>
    <col min="14083" max="14083" width="72.36328125" customWidth="1"/>
    <col min="14084" max="14088" width="11.36328125" customWidth="1"/>
    <col min="14089" max="14089" width="33.26953125" customWidth="1"/>
    <col min="14090" max="14336" width="11.08984375"/>
    <col min="14337" max="14338" width="11.36328125" customWidth="1"/>
    <col min="14339" max="14339" width="72.36328125" customWidth="1"/>
    <col min="14340" max="14344" width="11.36328125" customWidth="1"/>
    <col min="14345" max="14345" width="33.26953125" customWidth="1"/>
    <col min="14346" max="14592" width="11.08984375"/>
    <col min="14593" max="14594" width="11.36328125" customWidth="1"/>
    <col min="14595" max="14595" width="72.36328125" customWidth="1"/>
    <col min="14596" max="14600" width="11.36328125" customWidth="1"/>
    <col min="14601" max="14601" width="33.26953125" customWidth="1"/>
    <col min="14602" max="14848" width="11.08984375"/>
    <col min="14849" max="14850" width="11.36328125" customWidth="1"/>
    <col min="14851" max="14851" width="72.36328125" customWidth="1"/>
    <col min="14852" max="14856" width="11.36328125" customWidth="1"/>
    <col min="14857" max="14857" width="33.26953125" customWidth="1"/>
    <col min="14858" max="15104" width="11.08984375"/>
    <col min="15105" max="15106" width="11.36328125" customWidth="1"/>
    <col min="15107" max="15107" width="72.36328125" customWidth="1"/>
    <col min="15108" max="15112" width="11.36328125" customWidth="1"/>
    <col min="15113" max="15113" width="33.26953125" customWidth="1"/>
    <col min="15114" max="15360" width="11.08984375"/>
    <col min="15361" max="15362" width="11.36328125" customWidth="1"/>
    <col min="15363" max="15363" width="72.36328125" customWidth="1"/>
    <col min="15364" max="15368" width="11.36328125" customWidth="1"/>
    <col min="15369" max="15369" width="33.26953125" customWidth="1"/>
    <col min="15370" max="15616" width="11.08984375"/>
    <col min="15617" max="15618" width="11.36328125" customWidth="1"/>
    <col min="15619" max="15619" width="72.36328125" customWidth="1"/>
    <col min="15620" max="15624" width="11.36328125" customWidth="1"/>
    <col min="15625" max="15625" width="33.26953125" customWidth="1"/>
    <col min="15626" max="15872" width="11.08984375"/>
    <col min="15873" max="15874" width="11.36328125" customWidth="1"/>
    <col min="15875" max="15875" width="72.36328125" customWidth="1"/>
    <col min="15876" max="15880" width="11.36328125" customWidth="1"/>
    <col min="15881" max="15881" width="33.26953125" customWidth="1"/>
    <col min="15882" max="16128" width="11.08984375"/>
    <col min="16129" max="16130" width="11.36328125" customWidth="1"/>
    <col min="16131" max="16131" width="72.36328125" customWidth="1"/>
    <col min="16132" max="16136" width="11.36328125" customWidth="1"/>
    <col min="16137" max="16137" width="33.26953125" customWidth="1"/>
    <col min="16138" max="16384" width="11.08984375"/>
  </cols>
  <sheetData>
    <row r="1" spans="1:10" s="10" customFormat="1" ht="46.5" customHeight="1" x14ac:dyDescent="0.35">
      <c r="A1" s="5" t="s">
        <v>805</v>
      </c>
      <c r="B1" s="6" t="s">
        <v>806</v>
      </c>
      <c r="C1" s="7" t="s">
        <v>2</v>
      </c>
      <c r="D1" s="6" t="s">
        <v>807</v>
      </c>
      <c r="E1" s="6" t="s">
        <v>808</v>
      </c>
      <c r="F1" s="6" t="s">
        <v>809</v>
      </c>
      <c r="G1" s="8" t="s">
        <v>810</v>
      </c>
      <c r="H1" s="6" t="s">
        <v>811</v>
      </c>
      <c r="I1" s="9" t="s">
        <v>812</v>
      </c>
      <c r="J1" s="6" t="s">
        <v>813</v>
      </c>
    </row>
    <row r="2" spans="1:10" ht="28.5" customHeight="1" x14ac:dyDescent="0.35">
      <c r="A2" s="11" t="s">
        <v>814</v>
      </c>
      <c r="B2" s="11" t="s">
        <v>19</v>
      </c>
      <c r="C2" s="12" t="s">
        <v>815</v>
      </c>
      <c r="D2" s="13" t="s">
        <v>25</v>
      </c>
      <c r="E2" s="14" t="s">
        <v>104</v>
      </c>
      <c r="F2" s="14" t="s">
        <v>104</v>
      </c>
      <c r="G2" s="14" t="s">
        <v>104</v>
      </c>
      <c r="H2" s="14" t="s">
        <v>115</v>
      </c>
      <c r="I2" s="12" t="s">
        <v>816</v>
      </c>
      <c r="J2" s="15" t="s">
        <v>817</v>
      </c>
    </row>
    <row r="3" spans="1:10" ht="41.25" customHeight="1" x14ac:dyDescent="0.35">
      <c r="A3" s="11" t="s">
        <v>818</v>
      </c>
      <c r="B3" s="11" t="s">
        <v>19</v>
      </c>
      <c r="C3" s="12" t="s">
        <v>819</v>
      </c>
      <c r="D3" s="13" t="s">
        <v>28</v>
      </c>
      <c r="E3" s="14" t="s">
        <v>820</v>
      </c>
      <c r="F3" s="14" t="s">
        <v>820</v>
      </c>
      <c r="G3" s="14" t="s">
        <v>820</v>
      </c>
      <c r="H3" s="14" t="s">
        <v>821</v>
      </c>
      <c r="I3" s="16" t="s">
        <v>822</v>
      </c>
      <c r="J3" s="17" t="s">
        <v>817</v>
      </c>
    </row>
    <row r="4" spans="1:10" ht="31.5" customHeight="1" x14ac:dyDescent="0.35">
      <c r="A4" s="11" t="s">
        <v>823</v>
      </c>
      <c r="B4" s="11" t="s">
        <v>21</v>
      </c>
      <c r="C4" s="12" t="s">
        <v>824</v>
      </c>
      <c r="D4" s="13" t="s">
        <v>30</v>
      </c>
      <c r="E4" s="14" t="s">
        <v>825</v>
      </c>
      <c r="F4" s="14" t="s">
        <v>825</v>
      </c>
      <c r="G4" s="14" t="s">
        <v>825</v>
      </c>
      <c r="H4" s="14" t="s">
        <v>826</v>
      </c>
      <c r="I4" s="12" t="s">
        <v>544</v>
      </c>
      <c r="J4" s="17" t="s">
        <v>817</v>
      </c>
    </row>
    <row r="5" spans="1:10" ht="47.25" customHeight="1" x14ac:dyDescent="0.35">
      <c r="A5" s="11" t="s">
        <v>827</v>
      </c>
      <c r="B5" s="11" t="s">
        <v>19</v>
      </c>
      <c r="C5" s="12" t="s">
        <v>828</v>
      </c>
      <c r="D5" s="13" t="s">
        <v>23</v>
      </c>
      <c r="E5" s="14" t="s">
        <v>829</v>
      </c>
      <c r="F5" s="14" t="s">
        <v>829</v>
      </c>
      <c r="G5" s="14" t="s">
        <v>829</v>
      </c>
      <c r="H5" s="14" t="s">
        <v>830</v>
      </c>
      <c r="I5" s="12" t="s">
        <v>831</v>
      </c>
      <c r="J5" s="17" t="s">
        <v>817</v>
      </c>
    </row>
    <row r="6" spans="1:10" ht="61.5" customHeight="1" x14ac:dyDescent="0.35">
      <c r="A6" s="11" t="s">
        <v>832</v>
      </c>
      <c r="B6" s="11" t="s">
        <v>19</v>
      </c>
      <c r="C6" s="16" t="s">
        <v>833</v>
      </c>
      <c r="D6" s="13" t="s">
        <v>23</v>
      </c>
      <c r="E6" s="14" t="s">
        <v>127</v>
      </c>
      <c r="F6" s="14" t="s">
        <v>127</v>
      </c>
      <c r="G6" s="14" t="s">
        <v>127</v>
      </c>
      <c r="H6" s="14" t="s">
        <v>127</v>
      </c>
      <c r="I6" s="12" t="s">
        <v>834</v>
      </c>
      <c r="J6" s="17" t="s">
        <v>817</v>
      </c>
    </row>
    <row r="7" spans="1:10" ht="33" customHeight="1" x14ac:dyDescent="0.35">
      <c r="A7" s="11" t="s">
        <v>835</v>
      </c>
      <c r="B7" s="11" t="s">
        <v>15</v>
      </c>
      <c r="C7" s="12" t="s">
        <v>836</v>
      </c>
      <c r="D7" s="13" t="s">
        <v>24</v>
      </c>
      <c r="E7" s="14" t="s">
        <v>217</v>
      </c>
      <c r="F7" s="14" t="s">
        <v>217</v>
      </c>
      <c r="G7" s="14" t="s">
        <v>217</v>
      </c>
      <c r="H7" s="14" t="s">
        <v>219</v>
      </c>
      <c r="I7" s="12" t="s">
        <v>837</v>
      </c>
      <c r="J7" s="17" t="s">
        <v>817</v>
      </c>
    </row>
    <row r="8" spans="1:10" ht="27" customHeight="1" x14ac:dyDescent="0.35">
      <c r="A8" s="11" t="s">
        <v>838</v>
      </c>
      <c r="B8" s="11" t="s">
        <v>15</v>
      </c>
      <c r="C8" s="12" t="s">
        <v>839</v>
      </c>
      <c r="D8" s="13" t="s">
        <v>24</v>
      </c>
      <c r="E8" s="14" t="s">
        <v>840</v>
      </c>
      <c r="F8" s="14" t="s">
        <v>840</v>
      </c>
      <c r="G8" s="14" t="s">
        <v>840</v>
      </c>
      <c r="H8" s="14" t="s">
        <v>841</v>
      </c>
      <c r="I8" s="12" t="s">
        <v>842</v>
      </c>
      <c r="J8" s="15" t="s">
        <v>817</v>
      </c>
    </row>
    <row r="9" spans="1:10" ht="61.5" customHeight="1" x14ac:dyDescent="0.35">
      <c r="A9" s="11" t="s">
        <v>843</v>
      </c>
      <c r="B9" s="11" t="s">
        <v>15</v>
      </c>
      <c r="C9" s="12" t="s">
        <v>844</v>
      </c>
      <c r="D9" s="13" t="s">
        <v>218</v>
      </c>
      <c r="E9" s="14" t="s">
        <v>127</v>
      </c>
      <c r="F9" s="14" t="s">
        <v>127</v>
      </c>
      <c r="G9" s="14" t="s">
        <v>127</v>
      </c>
      <c r="H9" s="14" t="s">
        <v>128</v>
      </c>
      <c r="I9" s="12" t="s">
        <v>789</v>
      </c>
      <c r="J9" s="17" t="s">
        <v>817</v>
      </c>
    </row>
    <row r="10" spans="1:10" ht="48.75" customHeight="1" x14ac:dyDescent="0.35">
      <c r="A10" s="11" t="s">
        <v>845</v>
      </c>
      <c r="B10" s="11" t="s">
        <v>15</v>
      </c>
      <c r="C10" s="12" t="s">
        <v>846</v>
      </c>
      <c r="D10" s="13" t="s">
        <v>25</v>
      </c>
      <c r="E10" s="14" t="s">
        <v>847</v>
      </c>
      <c r="F10" s="14" t="s">
        <v>847</v>
      </c>
      <c r="G10" s="14" t="s">
        <v>847</v>
      </c>
      <c r="H10" s="14" t="s">
        <v>848</v>
      </c>
      <c r="I10" s="12" t="s">
        <v>408</v>
      </c>
      <c r="J10" s="17" t="s">
        <v>817</v>
      </c>
    </row>
    <row r="11" spans="1:10" ht="41.25" customHeight="1" x14ac:dyDescent="0.35">
      <c r="A11" s="11" t="s">
        <v>849</v>
      </c>
      <c r="B11" s="11" t="s">
        <v>26</v>
      </c>
      <c r="C11" s="12" t="s">
        <v>850</v>
      </c>
      <c r="D11" s="13" t="s">
        <v>30</v>
      </c>
      <c r="E11" s="14" t="s">
        <v>851</v>
      </c>
      <c r="F11" s="14" t="s">
        <v>851</v>
      </c>
      <c r="G11" s="14" t="s">
        <v>851</v>
      </c>
      <c r="H11" s="14" t="s">
        <v>851</v>
      </c>
      <c r="I11" s="12" t="s">
        <v>852</v>
      </c>
      <c r="J11" s="17" t="s">
        <v>817</v>
      </c>
    </row>
    <row r="12" spans="1:10" ht="33" customHeight="1" x14ac:dyDescent="0.35">
      <c r="A12" s="11" t="s">
        <v>853</v>
      </c>
      <c r="B12" s="11" t="s">
        <v>26</v>
      </c>
      <c r="C12" s="12" t="s">
        <v>854</v>
      </c>
      <c r="D12" s="13" t="s">
        <v>30</v>
      </c>
      <c r="E12" s="14" t="s">
        <v>855</v>
      </c>
      <c r="F12" s="14" t="s">
        <v>855</v>
      </c>
      <c r="G12" s="14" t="s">
        <v>855</v>
      </c>
      <c r="H12" s="14" t="s">
        <v>855</v>
      </c>
      <c r="I12" s="12" t="s">
        <v>852</v>
      </c>
      <c r="J12" s="17" t="s">
        <v>817</v>
      </c>
    </row>
    <row r="13" spans="1:10" ht="39.75" customHeight="1" x14ac:dyDescent="0.35">
      <c r="A13" s="11" t="s">
        <v>856</v>
      </c>
      <c r="B13" s="11" t="s">
        <v>26</v>
      </c>
      <c r="C13" s="12" t="s">
        <v>857</v>
      </c>
      <c r="D13" s="13" t="s">
        <v>30</v>
      </c>
      <c r="E13" s="14" t="s">
        <v>858</v>
      </c>
      <c r="F13" s="14" t="s">
        <v>858</v>
      </c>
      <c r="G13" s="14" t="s">
        <v>858</v>
      </c>
      <c r="H13" s="14" t="s">
        <v>858</v>
      </c>
      <c r="I13" s="12" t="s">
        <v>859</v>
      </c>
      <c r="J13" s="17" t="s">
        <v>817</v>
      </c>
    </row>
    <row r="14" spans="1:10" ht="61.5" customHeight="1" x14ac:dyDescent="0.35">
      <c r="A14" s="11" t="s">
        <v>860</v>
      </c>
      <c r="B14" s="11" t="s">
        <v>19</v>
      </c>
      <c r="C14" s="16" t="s">
        <v>861</v>
      </c>
      <c r="D14" s="13" t="s">
        <v>280</v>
      </c>
      <c r="E14" s="14" t="s">
        <v>217</v>
      </c>
      <c r="F14" s="14" t="s">
        <v>217</v>
      </c>
      <c r="G14" s="14" t="s">
        <v>217</v>
      </c>
      <c r="H14" s="14" t="s">
        <v>219</v>
      </c>
      <c r="I14" s="12" t="s">
        <v>862</v>
      </c>
      <c r="J14" s="17" t="s">
        <v>817</v>
      </c>
    </row>
    <row r="15" spans="1:10" ht="30.75" customHeight="1" x14ac:dyDescent="0.35">
      <c r="A15" s="11" t="s">
        <v>863</v>
      </c>
      <c r="B15" s="11" t="s">
        <v>19</v>
      </c>
      <c r="C15" s="12" t="s">
        <v>864</v>
      </c>
      <c r="D15" s="13" t="s">
        <v>41</v>
      </c>
      <c r="E15" s="14" t="s">
        <v>865</v>
      </c>
      <c r="F15" s="14" t="s">
        <v>865</v>
      </c>
      <c r="G15" s="14" t="s">
        <v>865</v>
      </c>
      <c r="H15" s="14" t="s">
        <v>866</v>
      </c>
      <c r="I15" s="12" t="s">
        <v>867</v>
      </c>
      <c r="J15" s="17" t="s">
        <v>817</v>
      </c>
    </row>
    <row r="16" spans="1:10" ht="40.5" customHeight="1" x14ac:dyDescent="0.35">
      <c r="A16" s="11" t="s">
        <v>868</v>
      </c>
      <c r="B16" s="11" t="s">
        <v>15</v>
      </c>
      <c r="C16" s="12" t="s">
        <v>869</v>
      </c>
      <c r="D16" s="13" t="s">
        <v>41</v>
      </c>
      <c r="E16" s="14" t="s">
        <v>870</v>
      </c>
      <c r="F16" s="14" t="s">
        <v>870</v>
      </c>
      <c r="G16" s="14" t="s">
        <v>870</v>
      </c>
      <c r="H16" s="14" t="s">
        <v>871</v>
      </c>
      <c r="I16" s="12" t="s">
        <v>872</v>
      </c>
      <c r="J16" s="17" t="s">
        <v>817</v>
      </c>
    </row>
    <row r="17" spans="1:10" ht="123.75" customHeight="1" x14ac:dyDescent="0.35">
      <c r="A17" s="11" t="s">
        <v>873</v>
      </c>
      <c r="B17" s="11" t="s">
        <v>19</v>
      </c>
      <c r="C17" s="16" t="s">
        <v>874</v>
      </c>
      <c r="D17" s="13" t="s">
        <v>607</v>
      </c>
      <c r="E17" s="14" t="s">
        <v>767</v>
      </c>
      <c r="F17" s="14" t="s">
        <v>767</v>
      </c>
      <c r="G17" s="14" t="s">
        <v>767</v>
      </c>
      <c r="H17" s="14" t="s">
        <v>768</v>
      </c>
      <c r="I17" s="12" t="s">
        <v>875</v>
      </c>
      <c r="J17" s="17" t="s">
        <v>817</v>
      </c>
    </row>
    <row r="18" spans="1:10" ht="37.5" customHeight="1" x14ac:dyDescent="0.35">
      <c r="A18" s="11" t="s">
        <v>876</v>
      </c>
      <c r="B18" s="11" t="s">
        <v>19</v>
      </c>
      <c r="C18" s="12" t="s">
        <v>877</v>
      </c>
      <c r="D18" s="13" t="s">
        <v>152</v>
      </c>
      <c r="E18" s="14" t="s">
        <v>699</v>
      </c>
      <c r="F18" s="14" t="s">
        <v>699</v>
      </c>
      <c r="G18" s="14" t="s">
        <v>699</v>
      </c>
      <c r="H18" s="14" t="s">
        <v>700</v>
      </c>
      <c r="I18" s="12" t="s">
        <v>878</v>
      </c>
      <c r="J18" s="18" t="s">
        <v>817</v>
      </c>
    </row>
    <row r="19" spans="1:10" ht="46.5" customHeight="1" x14ac:dyDescent="0.35">
      <c r="A19" s="11" t="s">
        <v>879</v>
      </c>
      <c r="B19" s="11" t="s">
        <v>21</v>
      </c>
      <c r="C19" s="16" t="s">
        <v>880</v>
      </c>
      <c r="D19" s="13" t="s">
        <v>881</v>
      </c>
      <c r="E19" s="14" t="s">
        <v>882</v>
      </c>
      <c r="F19" s="14" t="s">
        <v>882</v>
      </c>
      <c r="G19" s="14" t="s">
        <v>882</v>
      </c>
      <c r="H19" s="14" t="s">
        <v>883</v>
      </c>
      <c r="I19" s="12" t="s">
        <v>884</v>
      </c>
      <c r="J19" s="18" t="s">
        <v>817</v>
      </c>
    </row>
    <row r="20" spans="1:10" ht="30" customHeight="1" x14ac:dyDescent="0.35">
      <c r="A20" s="11" t="s">
        <v>885</v>
      </c>
      <c r="B20" s="11" t="s">
        <v>15</v>
      </c>
      <c r="C20" s="16" t="s">
        <v>886</v>
      </c>
      <c r="D20" s="13" t="s">
        <v>887</v>
      </c>
      <c r="E20" s="14" t="s">
        <v>888</v>
      </c>
      <c r="F20" s="14" t="s">
        <v>888</v>
      </c>
      <c r="G20" s="14" t="s">
        <v>888</v>
      </c>
      <c r="H20" s="14" t="s">
        <v>889</v>
      </c>
      <c r="I20" s="12" t="s">
        <v>890</v>
      </c>
      <c r="J20" s="18" t="s">
        <v>817</v>
      </c>
    </row>
    <row r="21" spans="1:10" ht="30" customHeight="1" x14ac:dyDescent="0.35">
      <c r="A21" s="11" t="s">
        <v>891</v>
      </c>
      <c r="B21" s="11" t="s">
        <v>19</v>
      </c>
      <c r="C21" s="12" t="s">
        <v>892</v>
      </c>
      <c r="D21" s="13" t="s">
        <v>218</v>
      </c>
      <c r="E21" s="14" t="s">
        <v>893</v>
      </c>
      <c r="F21" s="14" t="s">
        <v>893</v>
      </c>
      <c r="G21" s="14" t="s">
        <v>893</v>
      </c>
      <c r="H21" s="14" t="s">
        <v>894</v>
      </c>
      <c r="I21" s="12" t="s">
        <v>895</v>
      </c>
      <c r="J21" s="18" t="s">
        <v>817</v>
      </c>
    </row>
    <row r="22" spans="1:10" ht="30" customHeight="1" x14ac:dyDescent="0.35">
      <c r="A22" s="11" t="s">
        <v>896</v>
      </c>
      <c r="B22" s="11" t="s">
        <v>19</v>
      </c>
      <c r="C22" s="12" t="s">
        <v>897</v>
      </c>
      <c r="D22" s="13" t="s">
        <v>24</v>
      </c>
      <c r="E22" s="14" t="s">
        <v>898</v>
      </c>
      <c r="F22" s="14" t="s">
        <v>898</v>
      </c>
      <c r="G22" s="14" t="s">
        <v>898</v>
      </c>
      <c r="H22" s="14" t="s">
        <v>899</v>
      </c>
      <c r="I22" s="12" t="s">
        <v>900</v>
      </c>
      <c r="J22" s="18" t="s">
        <v>817</v>
      </c>
    </row>
    <row r="23" spans="1:10" ht="27.75" customHeight="1" x14ac:dyDescent="0.35">
      <c r="A23" s="11" t="s">
        <v>901</v>
      </c>
      <c r="B23" s="11" t="s">
        <v>19</v>
      </c>
      <c r="C23" s="12" t="s">
        <v>902</v>
      </c>
      <c r="D23" s="13" t="s">
        <v>18</v>
      </c>
      <c r="E23" s="14" t="s">
        <v>743</v>
      </c>
      <c r="F23" s="14" t="s">
        <v>743</v>
      </c>
      <c r="G23" s="14" t="s">
        <v>743</v>
      </c>
      <c r="H23" s="14" t="s">
        <v>745</v>
      </c>
      <c r="I23" s="12" t="s">
        <v>903</v>
      </c>
      <c r="J23" s="18" t="s">
        <v>817</v>
      </c>
    </row>
    <row r="24" spans="1:10" ht="25.5" customHeight="1" x14ac:dyDescent="0.35">
      <c r="A24" s="11" t="s">
        <v>904</v>
      </c>
      <c r="B24" s="11" t="s">
        <v>19</v>
      </c>
      <c r="C24" s="12" t="s">
        <v>905</v>
      </c>
      <c r="D24" s="13" t="s">
        <v>906</v>
      </c>
      <c r="E24" s="14" t="s">
        <v>743</v>
      </c>
      <c r="F24" s="14" t="s">
        <v>743</v>
      </c>
      <c r="G24" s="14" t="s">
        <v>743</v>
      </c>
      <c r="H24" s="14" t="s">
        <v>745</v>
      </c>
      <c r="I24" s="12" t="s">
        <v>907</v>
      </c>
      <c r="J24" s="18" t="s">
        <v>817</v>
      </c>
    </row>
    <row r="25" spans="1:10" ht="26.25" customHeight="1" x14ac:dyDescent="0.35">
      <c r="A25" s="11" t="s">
        <v>908</v>
      </c>
      <c r="B25" s="11" t="s">
        <v>19</v>
      </c>
      <c r="C25" s="12" t="s">
        <v>909</v>
      </c>
      <c r="D25" s="13" t="s">
        <v>906</v>
      </c>
      <c r="E25" s="14" t="s">
        <v>910</v>
      </c>
      <c r="F25" s="14" t="s">
        <v>910</v>
      </c>
      <c r="G25" s="14" t="s">
        <v>910</v>
      </c>
      <c r="H25" s="14" t="s">
        <v>911</v>
      </c>
      <c r="I25" s="16" t="s">
        <v>912</v>
      </c>
      <c r="J25" s="18" t="s">
        <v>817</v>
      </c>
    </row>
    <row r="26" spans="1:10" ht="26.25" customHeight="1" x14ac:dyDescent="0.35">
      <c r="A26" s="11" t="s">
        <v>913</v>
      </c>
      <c r="B26" s="11" t="s">
        <v>19</v>
      </c>
      <c r="C26" s="12" t="s">
        <v>914</v>
      </c>
      <c r="D26" s="13" t="s">
        <v>24</v>
      </c>
      <c r="E26" s="14" t="s">
        <v>738</v>
      </c>
      <c r="F26" s="14" t="s">
        <v>738</v>
      </c>
      <c r="G26" s="14" t="s">
        <v>738</v>
      </c>
      <c r="H26" s="14" t="s">
        <v>739</v>
      </c>
      <c r="I26" s="12" t="s">
        <v>915</v>
      </c>
      <c r="J26" s="18" t="s">
        <v>817</v>
      </c>
    </row>
    <row r="27" spans="1:10" ht="50.25" customHeight="1" x14ac:dyDescent="0.35">
      <c r="A27" s="11" t="s">
        <v>916</v>
      </c>
      <c r="B27" s="11" t="s">
        <v>21</v>
      </c>
      <c r="C27" s="12" t="s">
        <v>917</v>
      </c>
      <c r="D27" s="13" t="s">
        <v>20</v>
      </c>
      <c r="E27" s="14" t="s">
        <v>918</v>
      </c>
      <c r="F27" s="14" t="s">
        <v>918</v>
      </c>
      <c r="G27" s="14" t="s">
        <v>918</v>
      </c>
      <c r="H27" s="14" t="s">
        <v>919</v>
      </c>
      <c r="I27" s="12" t="s">
        <v>920</v>
      </c>
      <c r="J27" s="19" t="s">
        <v>817</v>
      </c>
    </row>
    <row r="28" spans="1:10" ht="33.75" customHeight="1" x14ac:dyDescent="0.35">
      <c r="A28" s="11" t="s">
        <v>921</v>
      </c>
      <c r="B28" s="11" t="s">
        <v>21</v>
      </c>
      <c r="C28" s="12" t="s">
        <v>922</v>
      </c>
      <c r="D28" s="13" t="s">
        <v>923</v>
      </c>
      <c r="E28" s="14" t="s">
        <v>924</v>
      </c>
      <c r="F28" s="14" t="s">
        <v>924</v>
      </c>
      <c r="G28" s="14" t="s">
        <v>924</v>
      </c>
      <c r="H28" s="14" t="s">
        <v>925</v>
      </c>
      <c r="I28" s="12" t="s">
        <v>926</v>
      </c>
      <c r="J28" s="19" t="s">
        <v>817</v>
      </c>
    </row>
    <row r="29" spans="1:10" ht="24" customHeight="1" x14ac:dyDescent="0.35">
      <c r="A29" s="11" t="s">
        <v>927</v>
      </c>
      <c r="B29" s="11" t="s">
        <v>21</v>
      </c>
      <c r="C29" s="12" t="s">
        <v>928</v>
      </c>
      <c r="D29" s="13" t="s">
        <v>308</v>
      </c>
      <c r="E29" s="14" t="s">
        <v>929</v>
      </c>
      <c r="F29" s="14" t="s">
        <v>929</v>
      </c>
      <c r="G29" s="14" t="s">
        <v>929</v>
      </c>
      <c r="H29" s="14" t="s">
        <v>930</v>
      </c>
      <c r="I29" s="12" t="s">
        <v>884</v>
      </c>
      <c r="J29" s="19" t="s">
        <v>817</v>
      </c>
    </row>
    <row r="30" spans="1:10" ht="37.5" customHeight="1" x14ac:dyDescent="0.35">
      <c r="A30" s="11" t="s">
        <v>931</v>
      </c>
      <c r="B30" s="11" t="s">
        <v>21</v>
      </c>
      <c r="C30" s="16" t="s">
        <v>932</v>
      </c>
      <c r="D30" s="13" t="s">
        <v>30</v>
      </c>
      <c r="E30" s="14" t="s">
        <v>933</v>
      </c>
      <c r="F30" s="14" t="s">
        <v>933</v>
      </c>
      <c r="G30" s="14" t="s">
        <v>933</v>
      </c>
      <c r="H30" s="14" t="s">
        <v>934</v>
      </c>
      <c r="I30" s="12" t="s">
        <v>935</v>
      </c>
      <c r="J30" s="19" t="s">
        <v>817</v>
      </c>
    </row>
    <row r="31" spans="1:10" ht="61.5" customHeight="1" x14ac:dyDescent="0.35">
      <c r="A31" s="11" t="s">
        <v>936</v>
      </c>
      <c r="B31" s="11" t="s">
        <v>15</v>
      </c>
      <c r="C31" s="12" t="s">
        <v>937</v>
      </c>
      <c r="D31" s="13" t="s">
        <v>24</v>
      </c>
      <c r="E31" s="14" t="s">
        <v>938</v>
      </c>
      <c r="F31" s="14" t="s">
        <v>938</v>
      </c>
      <c r="G31" s="14" t="s">
        <v>938</v>
      </c>
      <c r="H31" s="14" t="s">
        <v>939</v>
      </c>
      <c r="I31" s="12" t="s">
        <v>935</v>
      </c>
      <c r="J31" s="19" t="s">
        <v>817</v>
      </c>
    </row>
    <row r="32" spans="1:10" ht="49.5" customHeight="1" x14ac:dyDescent="0.35">
      <c r="A32" s="11" t="s">
        <v>940</v>
      </c>
      <c r="B32" s="11" t="s">
        <v>15</v>
      </c>
      <c r="C32" s="16" t="s">
        <v>941</v>
      </c>
      <c r="D32" s="13" t="s">
        <v>24</v>
      </c>
      <c r="E32" s="14" t="s">
        <v>942</v>
      </c>
      <c r="F32" s="14" t="s">
        <v>942</v>
      </c>
      <c r="G32" s="14" t="s">
        <v>942</v>
      </c>
      <c r="H32" s="14" t="s">
        <v>943</v>
      </c>
      <c r="I32" s="12" t="s">
        <v>935</v>
      </c>
      <c r="J32" s="19" t="s">
        <v>817</v>
      </c>
    </row>
    <row r="33" spans="1:10" ht="51" customHeight="1" x14ac:dyDescent="0.35">
      <c r="A33" s="11" t="s">
        <v>944</v>
      </c>
      <c r="B33" s="11" t="s">
        <v>15</v>
      </c>
      <c r="C33" s="12" t="s">
        <v>945</v>
      </c>
      <c r="D33" s="13" t="s">
        <v>25</v>
      </c>
      <c r="E33" s="14" t="s">
        <v>571</v>
      </c>
      <c r="F33" s="14" t="s">
        <v>571</v>
      </c>
      <c r="G33" s="14" t="s">
        <v>571</v>
      </c>
      <c r="H33" s="14" t="s">
        <v>572</v>
      </c>
      <c r="I33" s="12" t="s">
        <v>946</v>
      </c>
      <c r="J33" s="19" t="s">
        <v>817</v>
      </c>
    </row>
    <row r="34" spans="1:10" ht="47.25" customHeight="1" x14ac:dyDescent="0.35">
      <c r="A34" s="11" t="s">
        <v>947</v>
      </c>
      <c r="B34" s="11" t="s">
        <v>15</v>
      </c>
      <c r="C34" s="12" t="s">
        <v>948</v>
      </c>
      <c r="D34" s="13" t="s">
        <v>25</v>
      </c>
      <c r="E34" s="14" t="s">
        <v>656</v>
      </c>
      <c r="F34" s="14" t="s">
        <v>656</v>
      </c>
      <c r="G34" s="14" t="s">
        <v>656</v>
      </c>
      <c r="H34" s="14" t="s">
        <v>657</v>
      </c>
      <c r="I34" s="12" t="s">
        <v>949</v>
      </c>
      <c r="J34" s="19" t="s">
        <v>817</v>
      </c>
    </row>
    <row r="35" spans="1:10" ht="61.5" customHeight="1" x14ac:dyDescent="0.35">
      <c r="A35" s="11" t="s">
        <v>950</v>
      </c>
      <c r="B35" s="11" t="s">
        <v>15</v>
      </c>
      <c r="C35" s="12" t="s">
        <v>951</v>
      </c>
      <c r="D35" s="13" t="s">
        <v>25</v>
      </c>
      <c r="E35" s="14" t="s">
        <v>952</v>
      </c>
      <c r="F35" s="14" t="s">
        <v>952</v>
      </c>
      <c r="G35" s="14" t="s">
        <v>952</v>
      </c>
      <c r="H35" s="14" t="s">
        <v>953</v>
      </c>
      <c r="I35" s="12" t="s">
        <v>954</v>
      </c>
      <c r="J35" s="19" t="s">
        <v>817</v>
      </c>
    </row>
    <row r="36" spans="1:10" ht="61.5" customHeight="1" x14ac:dyDescent="0.35">
      <c r="A36" s="11" t="s">
        <v>955</v>
      </c>
      <c r="B36" s="11" t="s">
        <v>15</v>
      </c>
      <c r="C36" s="12" t="s">
        <v>956</v>
      </c>
      <c r="D36" s="13" t="s">
        <v>25</v>
      </c>
      <c r="E36" s="14" t="s">
        <v>957</v>
      </c>
      <c r="F36" s="14" t="s">
        <v>957</v>
      </c>
      <c r="G36" s="14" t="s">
        <v>957</v>
      </c>
      <c r="H36" s="14" t="s">
        <v>958</v>
      </c>
      <c r="I36" s="12" t="s">
        <v>959</v>
      </c>
      <c r="J36" s="19" t="s">
        <v>817</v>
      </c>
    </row>
    <row r="37" spans="1:10" ht="50.25" customHeight="1" x14ac:dyDescent="0.35">
      <c r="A37" s="11" t="s">
        <v>960</v>
      </c>
      <c r="B37" s="11" t="s">
        <v>15</v>
      </c>
      <c r="C37" s="12" t="s">
        <v>961</v>
      </c>
      <c r="D37" s="13" t="s">
        <v>637</v>
      </c>
      <c r="E37" s="14" t="s">
        <v>235</v>
      </c>
      <c r="F37" s="14" t="s">
        <v>235</v>
      </c>
      <c r="G37" s="14" t="s">
        <v>235</v>
      </c>
      <c r="H37" s="14" t="s">
        <v>236</v>
      </c>
      <c r="I37" s="12" t="s">
        <v>962</v>
      </c>
      <c r="J37" s="19" t="s">
        <v>817</v>
      </c>
    </row>
    <row r="38" spans="1:10" ht="53.25" customHeight="1" x14ac:dyDescent="0.35">
      <c r="A38" s="11" t="s">
        <v>963</v>
      </c>
      <c r="B38" s="11" t="s">
        <v>15</v>
      </c>
      <c r="C38" s="12" t="s">
        <v>964</v>
      </c>
      <c r="D38" s="13" t="s">
        <v>25</v>
      </c>
      <c r="E38" s="14" t="s">
        <v>965</v>
      </c>
      <c r="F38" s="14" t="s">
        <v>965</v>
      </c>
      <c r="G38" s="14" t="s">
        <v>965</v>
      </c>
      <c r="H38" s="14" t="s">
        <v>966</v>
      </c>
      <c r="I38" s="12" t="s">
        <v>408</v>
      </c>
      <c r="J38" s="19" t="s">
        <v>817</v>
      </c>
    </row>
    <row r="39" spans="1:10" ht="61.5" customHeight="1" x14ac:dyDescent="0.35">
      <c r="A39" s="11" t="s">
        <v>967</v>
      </c>
      <c r="B39" s="11" t="s">
        <v>15</v>
      </c>
      <c r="C39" s="12" t="s">
        <v>968</v>
      </c>
      <c r="D39" s="13" t="s">
        <v>969</v>
      </c>
      <c r="E39" s="14" t="s">
        <v>642</v>
      </c>
      <c r="F39" s="14" t="s">
        <v>642</v>
      </c>
      <c r="G39" s="14" t="s">
        <v>642</v>
      </c>
      <c r="H39" s="14" t="s">
        <v>643</v>
      </c>
      <c r="I39" s="12" t="s">
        <v>970</v>
      </c>
      <c r="J39" s="19" t="s">
        <v>817</v>
      </c>
    </row>
    <row r="40" spans="1:10" ht="25.5" customHeight="1" x14ac:dyDescent="0.35">
      <c r="A40" s="11" t="s">
        <v>891</v>
      </c>
      <c r="B40" s="11" t="s">
        <v>19</v>
      </c>
      <c r="C40" s="12" t="s">
        <v>892</v>
      </c>
      <c r="D40" s="13" t="s">
        <v>218</v>
      </c>
      <c r="E40" s="14" t="s">
        <v>893</v>
      </c>
      <c r="F40" s="14" t="s">
        <v>893</v>
      </c>
      <c r="G40" s="14" t="s">
        <v>893</v>
      </c>
      <c r="H40" s="14" t="s">
        <v>894</v>
      </c>
      <c r="I40" s="12" t="s">
        <v>895</v>
      </c>
      <c r="J40" s="19" t="s">
        <v>817</v>
      </c>
    </row>
    <row r="41" spans="1:10" ht="25.5" customHeight="1" x14ac:dyDescent="0.35">
      <c r="A41" s="11" t="s">
        <v>896</v>
      </c>
      <c r="B41" s="11" t="s">
        <v>19</v>
      </c>
      <c r="C41" s="12" t="s">
        <v>897</v>
      </c>
      <c r="D41" s="13" t="s">
        <v>24</v>
      </c>
      <c r="E41" s="14" t="s">
        <v>898</v>
      </c>
      <c r="F41" s="14" t="s">
        <v>898</v>
      </c>
      <c r="G41" s="14" t="s">
        <v>898</v>
      </c>
      <c r="H41" s="14" t="s">
        <v>899</v>
      </c>
      <c r="I41" s="12" t="s">
        <v>900</v>
      </c>
      <c r="J41" s="19" t="s">
        <v>817</v>
      </c>
    </row>
    <row r="42" spans="1:10" ht="27.75" customHeight="1" x14ac:dyDescent="0.35">
      <c r="A42" s="11" t="s">
        <v>901</v>
      </c>
      <c r="B42" s="11" t="s">
        <v>19</v>
      </c>
      <c r="C42" s="12" t="s">
        <v>902</v>
      </c>
      <c r="D42" s="13" t="s">
        <v>18</v>
      </c>
      <c r="E42" s="14" t="s">
        <v>743</v>
      </c>
      <c r="F42" s="14" t="s">
        <v>743</v>
      </c>
      <c r="G42" s="14" t="s">
        <v>743</v>
      </c>
      <c r="H42" s="14" t="s">
        <v>745</v>
      </c>
      <c r="I42" s="12" t="s">
        <v>903</v>
      </c>
      <c r="J42" s="19" t="s">
        <v>817</v>
      </c>
    </row>
    <row r="43" spans="1:10" ht="27.75" customHeight="1" x14ac:dyDescent="0.35">
      <c r="A43" s="11" t="s">
        <v>904</v>
      </c>
      <c r="B43" s="11" t="s">
        <v>19</v>
      </c>
      <c r="C43" s="12" t="s">
        <v>905</v>
      </c>
      <c r="D43" s="13" t="s">
        <v>906</v>
      </c>
      <c r="E43" s="14" t="s">
        <v>743</v>
      </c>
      <c r="F43" s="14" t="s">
        <v>743</v>
      </c>
      <c r="G43" s="14" t="s">
        <v>743</v>
      </c>
      <c r="H43" s="14" t="s">
        <v>745</v>
      </c>
      <c r="I43" s="12" t="s">
        <v>907</v>
      </c>
      <c r="J43" s="19" t="s">
        <v>817</v>
      </c>
    </row>
    <row r="44" spans="1:10" ht="28.5" customHeight="1" x14ac:dyDescent="0.35">
      <c r="A44" s="11" t="s">
        <v>908</v>
      </c>
      <c r="B44" s="11" t="s">
        <v>19</v>
      </c>
      <c r="C44" s="12" t="s">
        <v>909</v>
      </c>
      <c r="D44" s="13" t="s">
        <v>906</v>
      </c>
      <c r="E44" s="14" t="s">
        <v>910</v>
      </c>
      <c r="F44" s="14" t="s">
        <v>910</v>
      </c>
      <c r="G44" s="14" t="s">
        <v>910</v>
      </c>
      <c r="H44" s="14" t="s">
        <v>911</v>
      </c>
      <c r="I44" s="12" t="s">
        <v>971</v>
      </c>
      <c r="J44" s="19" t="s">
        <v>817</v>
      </c>
    </row>
    <row r="45" spans="1:10" ht="27" customHeight="1" x14ac:dyDescent="0.35">
      <c r="A45" s="11" t="s">
        <v>972</v>
      </c>
      <c r="B45" s="11" t="s">
        <v>19</v>
      </c>
      <c r="C45" s="12" t="s">
        <v>973</v>
      </c>
      <c r="D45" s="13" t="s">
        <v>218</v>
      </c>
      <c r="E45" s="14" t="s">
        <v>599</v>
      </c>
      <c r="F45" s="14" t="s">
        <v>599</v>
      </c>
      <c r="G45" s="14" t="s">
        <v>599</v>
      </c>
      <c r="H45" s="14" t="s">
        <v>601</v>
      </c>
      <c r="I45" s="12" t="s">
        <v>974</v>
      </c>
      <c r="J45" s="19" t="s">
        <v>817</v>
      </c>
    </row>
    <row r="46" spans="1:10" ht="22.5" customHeight="1" x14ac:dyDescent="0.35">
      <c r="A46" s="11" t="s">
        <v>975</v>
      </c>
      <c r="B46" s="11" t="s">
        <v>19</v>
      </c>
      <c r="C46" s="12" t="s">
        <v>976</v>
      </c>
      <c r="D46" s="13" t="s">
        <v>801</v>
      </c>
      <c r="E46" s="14" t="s">
        <v>104</v>
      </c>
      <c r="F46" s="14" t="s">
        <v>104</v>
      </c>
      <c r="G46" s="14" t="s">
        <v>104</v>
      </c>
      <c r="H46" s="14" t="s">
        <v>105</v>
      </c>
      <c r="I46" s="12" t="s">
        <v>977</v>
      </c>
      <c r="J46" s="19" t="s">
        <v>817</v>
      </c>
    </row>
    <row r="47" spans="1:10" ht="24" customHeight="1" x14ac:dyDescent="0.35">
      <c r="A47" s="11" t="s">
        <v>978</v>
      </c>
      <c r="B47" s="11" t="s">
        <v>26</v>
      </c>
      <c r="C47" s="12" t="s">
        <v>979</v>
      </c>
      <c r="D47" s="13" t="s">
        <v>980</v>
      </c>
      <c r="E47" s="14" t="s">
        <v>981</v>
      </c>
      <c r="F47" s="14" t="s">
        <v>981</v>
      </c>
      <c r="G47" s="14" t="s">
        <v>981</v>
      </c>
      <c r="H47" s="14" t="s">
        <v>981</v>
      </c>
      <c r="I47" s="12" t="s">
        <v>982</v>
      </c>
      <c r="J47" s="19" t="s">
        <v>817</v>
      </c>
    </row>
    <row r="48" spans="1:10" ht="24.75" customHeight="1" x14ac:dyDescent="0.35">
      <c r="A48" s="11" t="s">
        <v>983</v>
      </c>
      <c r="B48" s="11" t="s">
        <v>19</v>
      </c>
      <c r="C48" s="12" t="s">
        <v>984</v>
      </c>
      <c r="D48" s="13" t="s">
        <v>25</v>
      </c>
      <c r="E48" s="14" t="s">
        <v>69</v>
      </c>
      <c r="F48" s="14" t="s">
        <v>69</v>
      </c>
      <c r="G48" s="14" t="s">
        <v>69</v>
      </c>
      <c r="H48" s="14" t="s">
        <v>70</v>
      </c>
      <c r="I48" s="12" t="s">
        <v>985</v>
      </c>
      <c r="J48" s="19" t="s">
        <v>817</v>
      </c>
    </row>
    <row r="49" spans="1:10" ht="30" customHeight="1" x14ac:dyDescent="0.35">
      <c r="A49" s="11" t="s">
        <v>986</v>
      </c>
      <c r="B49" s="11" t="s">
        <v>26</v>
      </c>
      <c r="C49" s="12" t="s">
        <v>987</v>
      </c>
      <c r="D49" s="13" t="s">
        <v>25</v>
      </c>
      <c r="E49" s="14" t="s">
        <v>988</v>
      </c>
      <c r="F49" s="14" t="s">
        <v>988</v>
      </c>
      <c r="G49" s="14" t="s">
        <v>988</v>
      </c>
      <c r="H49" s="14" t="s">
        <v>989</v>
      </c>
      <c r="I49" s="12" t="s">
        <v>990</v>
      </c>
      <c r="J49" s="19" t="s">
        <v>817</v>
      </c>
    </row>
    <row r="50" spans="1:10" ht="26.25" customHeight="1" x14ac:dyDescent="0.35">
      <c r="A50" s="11" t="s">
        <v>991</v>
      </c>
      <c r="B50" s="11" t="s">
        <v>26</v>
      </c>
      <c r="C50" s="12" t="s">
        <v>992</v>
      </c>
      <c r="D50" s="13" t="s">
        <v>25</v>
      </c>
      <c r="E50" s="14" t="s">
        <v>993</v>
      </c>
      <c r="F50" s="14" t="s">
        <v>993</v>
      </c>
      <c r="G50" s="14" t="s">
        <v>993</v>
      </c>
      <c r="H50" s="14" t="s">
        <v>994</v>
      </c>
      <c r="I50" s="12" t="s">
        <v>995</v>
      </c>
      <c r="J50" s="19" t="s">
        <v>817</v>
      </c>
    </row>
    <row r="51" spans="1:10" ht="27" customHeight="1" x14ac:dyDescent="0.35">
      <c r="A51" s="11" t="s">
        <v>996</v>
      </c>
      <c r="B51" s="11" t="s">
        <v>19</v>
      </c>
      <c r="C51" s="12" t="s">
        <v>997</v>
      </c>
      <c r="D51" s="13" t="s">
        <v>969</v>
      </c>
      <c r="E51" s="14" t="s">
        <v>642</v>
      </c>
      <c r="F51" s="14" t="s">
        <v>642</v>
      </c>
      <c r="G51" s="14" t="s">
        <v>642</v>
      </c>
      <c r="H51" s="14" t="s">
        <v>643</v>
      </c>
      <c r="I51" s="12" t="s">
        <v>644</v>
      </c>
      <c r="J51" s="19" t="s">
        <v>817</v>
      </c>
    </row>
    <row r="52" spans="1:10" ht="21" customHeight="1" x14ac:dyDescent="0.35">
      <c r="A52" s="11" t="s">
        <v>998</v>
      </c>
      <c r="B52" s="11" t="s">
        <v>26</v>
      </c>
      <c r="C52" s="12" t="s">
        <v>999</v>
      </c>
      <c r="D52" s="13" t="s">
        <v>30</v>
      </c>
      <c r="E52" s="14" t="s">
        <v>1000</v>
      </c>
      <c r="F52" s="14" t="s">
        <v>1000</v>
      </c>
      <c r="G52" s="14" t="s">
        <v>1000</v>
      </c>
      <c r="H52" s="14" t="s">
        <v>1000</v>
      </c>
      <c r="I52" s="12" t="s">
        <v>1001</v>
      </c>
      <c r="J52" s="19" t="s">
        <v>817</v>
      </c>
    </row>
    <row r="53" spans="1:10" ht="18" customHeight="1" x14ac:dyDescent="0.35">
      <c r="A53" s="11" t="s">
        <v>1002</v>
      </c>
      <c r="B53" s="11" t="s">
        <v>19</v>
      </c>
      <c r="C53" s="12" t="s">
        <v>1003</v>
      </c>
      <c r="D53" s="13" t="s">
        <v>801</v>
      </c>
      <c r="E53" s="14" t="s">
        <v>104</v>
      </c>
      <c r="F53" s="14" t="s">
        <v>104</v>
      </c>
      <c r="G53" s="14" t="s">
        <v>104</v>
      </c>
      <c r="H53" s="14" t="s">
        <v>105</v>
      </c>
      <c r="I53" s="12" t="s">
        <v>977</v>
      </c>
      <c r="J53" s="19" t="s">
        <v>817</v>
      </c>
    </row>
    <row r="54" spans="1:10" ht="22.5" customHeight="1" x14ac:dyDescent="0.35">
      <c r="A54" s="20" t="s">
        <v>1004</v>
      </c>
      <c r="B54" s="20" t="s">
        <v>1005</v>
      </c>
      <c r="C54" s="21" t="s">
        <v>1006</v>
      </c>
      <c r="D54" s="22" t="s">
        <v>906</v>
      </c>
      <c r="E54" s="23">
        <v>18089.5</v>
      </c>
      <c r="F54" s="23" t="s">
        <v>1007</v>
      </c>
      <c r="G54" s="23">
        <v>18089.5</v>
      </c>
      <c r="H54" s="23">
        <f>G54+3798.79</f>
        <v>21888.29</v>
      </c>
      <c r="I54" s="24" t="s">
        <v>1008</v>
      </c>
      <c r="J54" s="15" t="s">
        <v>817</v>
      </c>
    </row>
    <row r="55" spans="1:10" ht="17.25" customHeight="1" x14ac:dyDescent="0.35">
      <c r="A55" s="20" t="s">
        <v>1009</v>
      </c>
      <c r="B55" s="20" t="s">
        <v>1005</v>
      </c>
      <c r="C55" s="21" t="s">
        <v>1010</v>
      </c>
      <c r="D55" s="25" t="s">
        <v>297</v>
      </c>
      <c r="E55" s="23">
        <v>9867.7999999999993</v>
      </c>
      <c r="F55" s="23" t="s">
        <v>1011</v>
      </c>
      <c r="G55" s="23">
        <v>9867.7999999999993</v>
      </c>
      <c r="H55" s="23">
        <f>G55+2072.23</f>
        <v>11940.029999999999</v>
      </c>
      <c r="I55" s="24" t="s">
        <v>1012</v>
      </c>
      <c r="J55" s="15" t="s">
        <v>817</v>
      </c>
    </row>
    <row r="56" spans="1:10" ht="19.5" customHeight="1" x14ac:dyDescent="0.35">
      <c r="A56" s="20" t="s">
        <v>1013</v>
      </c>
      <c r="B56" s="20" t="s">
        <v>1005</v>
      </c>
      <c r="C56" s="21" t="s">
        <v>1014</v>
      </c>
      <c r="D56" s="25" t="s">
        <v>969</v>
      </c>
      <c r="E56" s="23">
        <v>8954</v>
      </c>
      <c r="F56" s="23" t="s">
        <v>1015</v>
      </c>
      <c r="G56" s="23">
        <v>8954</v>
      </c>
      <c r="H56" s="23">
        <f>G56+1880.34</f>
        <v>10834.34</v>
      </c>
      <c r="I56" s="24" t="s">
        <v>1016</v>
      </c>
      <c r="J56" s="15" t="s">
        <v>817</v>
      </c>
    </row>
    <row r="57" spans="1:10" ht="22.5" customHeight="1" x14ac:dyDescent="0.35">
      <c r="A57" s="20" t="s">
        <v>1017</v>
      </c>
      <c r="B57" s="20" t="s">
        <v>1005</v>
      </c>
      <c r="C57" s="21" t="s">
        <v>1018</v>
      </c>
      <c r="D57" s="22" t="s">
        <v>25</v>
      </c>
      <c r="E57" s="23">
        <v>13612.5</v>
      </c>
      <c r="F57" s="23">
        <v>13612.5</v>
      </c>
      <c r="G57" s="23">
        <v>13612.5</v>
      </c>
      <c r="H57" s="23">
        <f>G57+2858.62</f>
        <v>16471.12</v>
      </c>
      <c r="I57" s="24" t="s">
        <v>1019</v>
      </c>
      <c r="J57" s="15" t="s">
        <v>817</v>
      </c>
    </row>
    <row r="58" spans="1:10" ht="19.5" customHeight="1" x14ac:dyDescent="0.35">
      <c r="A58" s="20" t="s">
        <v>1020</v>
      </c>
      <c r="B58" s="20" t="s">
        <v>21</v>
      </c>
      <c r="C58" s="21" t="s">
        <v>1021</v>
      </c>
      <c r="D58" s="25" t="s">
        <v>1022</v>
      </c>
      <c r="E58" s="23">
        <v>11970.3</v>
      </c>
      <c r="F58" s="23">
        <v>11970.3</v>
      </c>
      <c r="G58" s="23">
        <v>11970.3</v>
      </c>
      <c r="H58" s="26">
        <f>G58+2513.76</f>
        <v>14484.06</v>
      </c>
      <c r="I58" s="21" t="s">
        <v>1023</v>
      </c>
      <c r="J58" s="15" t="s">
        <v>817</v>
      </c>
    </row>
    <row r="59" spans="1:10" ht="24" customHeight="1" x14ac:dyDescent="0.35">
      <c r="A59" s="20" t="s">
        <v>1024</v>
      </c>
      <c r="B59" s="20" t="s">
        <v>21</v>
      </c>
      <c r="C59" s="27" t="s">
        <v>1025</v>
      </c>
      <c r="D59" s="25" t="s">
        <v>1026</v>
      </c>
      <c r="E59" s="23">
        <v>14920.29</v>
      </c>
      <c r="F59" s="23">
        <v>14920.29</v>
      </c>
      <c r="G59" s="23">
        <v>14920.29</v>
      </c>
      <c r="H59" s="26">
        <f>G59+3133.26</f>
        <v>18053.550000000003</v>
      </c>
      <c r="I59" s="21" t="s">
        <v>1027</v>
      </c>
      <c r="J59" s="15" t="s">
        <v>817</v>
      </c>
    </row>
    <row r="60" spans="1:10" ht="16.5" customHeight="1" x14ac:dyDescent="0.35">
      <c r="A60" s="20" t="s">
        <v>1028</v>
      </c>
      <c r="B60" s="20" t="s">
        <v>21</v>
      </c>
      <c r="C60" s="27" t="s">
        <v>1029</v>
      </c>
      <c r="D60" s="25" t="s">
        <v>1030</v>
      </c>
      <c r="E60" s="23">
        <v>42247.67</v>
      </c>
      <c r="F60" s="23">
        <v>42247.67</v>
      </c>
      <c r="G60" s="23">
        <v>42247.67</v>
      </c>
      <c r="H60" s="26">
        <f>G60+8872.01</f>
        <v>51119.68</v>
      </c>
      <c r="I60" s="21" t="s">
        <v>1031</v>
      </c>
      <c r="J60" s="15" t="s">
        <v>817</v>
      </c>
    </row>
    <row r="61" spans="1:10" ht="18.75" customHeight="1" x14ac:dyDescent="0.35">
      <c r="A61" s="20" t="s">
        <v>1032</v>
      </c>
      <c r="B61" s="20" t="s">
        <v>19</v>
      </c>
      <c r="C61" s="21" t="s">
        <v>1033</v>
      </c>
      <c r="D61" s="25">
        <v>1</v>
      </c>
      <c r="E61" s="23">
        <v>18016.900000000001</v>
      </c>
      <c r="F61" s="23">
        <v>18016.900000000001</v>
      </c>
      <c r="G61" s="23">
        <v>18016.900000000001</v>
      </c>
      <c r="H61" s="23">
        <f>G61+3783.54</f>
        <v>21800.440000000002</v>
      </c>
      <c r="I61" s="24" t="s">
        <v>1034</v>
      </c>
      <c r="J61" s="15" t="s">
        <v>817</v>
      </c>
    </row>
    <row r="62" spans="1:10" ht="18" customHeight="1" x14ac:dyDescent="0.35">
      <c r="A62" s="20" t="s">
        <v>1035</v>
      </c>
      <c r="B62" s="20" t="s">
        <v>19</v>
      </c>
      <c r="C62" s="21" t="s">
        <v>1036</v>
      </c>
      <c r="D62" s="25">
        <v>0.03</v>
      </c>
      <c r="E62" s="23">
        <v>6800</v>
      </c>
      <c r="F62" s="23">
        <v>6800</v>
      </c>
      <c r="G62" s="23">
        <v>6800</v>
      </c>
      <c r="H62" s="23">
        <f>G62+1428</f>
        <v>8228</v>
      </c>
      <c r="I62" s="24" t="s">
        <v>1037</v>
      </c>
      <c r="J62" s="15" t="s">
        <v>817</v>
      </c>
    </row>
    <row r="63" spans="1:10" ht="33.75" customHeight="1" x14ac:dyDescent="0.35">
      <c r="A63" s="20" t="s">
        <v>1038</v>
      </c>
      <c r="B63" s="20" t="s">
        <v>19</v>
      </c>
      <c r="C63" s="21" t="s">
        <v>1039</v>
      </c>
      <c r="D63" s="25">
        <v>2</v>
      </c>
      <c r="E63" s="23">
        <v>14985.85</v>
      </c>
      <c r="F63" s="23">
        <v>14985.85</v>
      </c>
      <c r="G63" s="23">
        <v>14985.85</v>
      </c>
      <c r="H63" s="23">
        <f>G63+3147.02</f>
        <v>18132.87</v>
      </c>
      <c r="I63" s="24" t="s">
        <v>1040</v>
      </c>
      <c r="J63" s="15" t="s">
        <v>817</v>
      </c>
    </row>
    <row r="64" spans="1:10" ht="21.75" customHeight="1" x14ac:dyDescent="0.35">
      <c r="A64" s="20" t="s">
        <v>1041</v>
      </c>
      <c r="B64" s="20" t="s">
        <v>19</v>
      </c>
      <c r="C64" s="21" t="s">
        <v>1042</v>
      </c>
      <c r="D64" s="25">
        <v>12</v>
      </c>
      <c r="E64" s="28" t="s">
        <v>1043</v>
      </c>
      <c r="F64" s="23">
        <v>0</v>
      </c>
      <c r="G64" s="28" t="s">
        <v>1043</v>
      </c>
      <c r="H64" s="23"/>
      <c r="I64" s="24" t="s">
        <v>1044</v>
      </c>
      <c r="J64" s="15" t="s">
        <v>817</v>
      </c>
    </row>
    <row r="65" spans="1:10" ht="20.25" customHeight="1" x14ac:dyDescent="0.35">
      <c r="A65" s="20" t="s">
        <v>1045</v>
      </c>
      <c r="B65" s="20" t="s">
        <v>19</v>
      </c>
      <c r="C65" s="21" t="s">
        <v>1046</v>
      </c>
      <c r="D65" s="25">
        <v>18</v>
      </c>
      <c r="E65" s="23">
        <v>5960</v>
      </c>
      <c r="F65" s="23">
        <v>5960</v>
      </c>
      <c r="G65" s="23">
        <v>5960</v>
      </c>
      <c r="H65" s="23">
        <f>G65</f>
        <v>5960</v>
      </c>
      <c r="I65" s="24" t="s">
        <v>1047</v>
      </c>
      <c r="J65" s="15" t="s">
        <v>817</v>
      </c>
    </row>
    <row r="66" spans="1:10" ht="24.75" customHeight="1" x14ac:dyDescent="0.35">
      <c r="A66" s="20" t="s">
        <v>1048</v>
      </c>
      <c r="B66" s="20" t="s">
        <v>19</v>
      </c>
      <c r="C66" s="21" t="s">
        <v>1049</v>
      </c>
      <c r="D66" s="25">
        <v>1.97</v>
      </c>
      <c r="E66" s="23">
        <v>7126.9</v>
      </c>
      <c r="F66" s="23">
        <v>7126.9</v>
      </c>
      <c r="G66" s="23">
        <v>7126.9</v>
      </c>
      <c r="H66" s="23">
        <f>G66+1496.64</f>
        <v>8623.5399999999991</v>
      </c>
      <c r="I66" s="24" t="s">
        <v>1050</v>
      </c>
      <c r="J66" s="15" t="s">
        <v>817</v>
      </c>
    </row>
    <row r="67" spans="1:10" ht="35.25" customHeight="1" x14ac:dyDescent="0.35">
      <c r="A67" s="20" t="s">
        <v>1051</v>
      </c>
      <c r="B67" s="20" t="s">
        <v>19</v>
      </c>
      <c r="C67" s="21" t="s">
        <v>1052</v>
      </c>
      <c r="D67" s="25">
        <v>3</v>
      </c>
      <c r="E67" s="23">
        <v>14970.12</v>
      </c>
      <c r="F67" s="23">
        <v>14970.12</v>
      </c>
      <c r="G67" s="23">
        <v>14970.12</v>
      </c>
      <c r="H67" s="23">
        <f>G67+3143.72</f>
        <v>18113.84</v>
      </c>
      <c r="I67" s="24" t="s">
        <v>1053</v>
      </c>
      <c r="J67" s="15" t="s">
        <v>817</v>
      </c>
    </row>
  </sheetData>
  <hyperlinks>
    <hyperlink ref="J4" r:id="rId1" display="https://contrataciondelestado.es/wps/poc?uri=deeplink:detalle_licitacion&amp;idEvl=R8bLVBr5FUVvYnTkQN0%2FZA%3D%3D" xr:uid="{331C2594-5742-432F-837C-BB82E4F4FB65}"/>
    <hyperlink ref="J3" r:id="rId2" display="https://contrataciondelestado.es/wps/poc?uri=deeplink:detalle_licitacion&amp;idEvl=ai11W9XT9LXnSoTX3z%2F7wA%3D%3D" xr:uid="{021666E2-C0EF-4C3D-B6A4-C33132DBD873}"/>
    <hyperlink ref="J2" r:id="rId3" xr:uid="{D89A9E0E-323E-4D6C-9A34-AF585869695F}"/>
    <hyperlink ref="J5" r:id="rId4" display="https://contrataciondelestado.es/wps/poc?uri=deeplink:detalle_licitacion&amp;idEvl=VSFb2OrmFXwBPRBxZ4nJ%2Fg%3D%3D" xr:uid="{A9A886CD-EBA0-4752-84D0-C3B124DFFD52}"/>
    <hyperlink ref="J6" r:id="rId5" display="https://contrataciondelestado.es/wps/poc?uri=deeplink:detalle_licitacion&amp;idEvl=Y4TKMcNw07BvYnTkQN0%2FZA%3D%3D" xr:uid="{826E4678-906D-4AF2-BA49-B8922B57733D}"/>
    <hyperlink ref="J7" r:id="rId6" display="https://contrataciondelestado.es/wps/poc?uri=deeplink:detalle_licitacion&amp;idEvl=ezUNp1SPIqZvYnTkQN0%2FZA%3D%3D" xr:uid="{764006E0-338A-4083-B2A5-C838DBE190E4}"/>
    <hyperlink ref="J8" r:id="rId7" display="https://contrataciondelestado.es/wps/poc?uri=deeplink:detalle_licitacion&amp;idEvl=8hYNQn4bAPZvYnTkQN0%2FZA%3D%3D" xr:uid="{838F910D-B4D3-4F07-B0F9-842DAB920EE7}"/>
    <hyperlink ref="J9" r:id="rId8" display="https://contrataciondelestado.es/wps/poc?uri=deeplink:detalle_licitacion&amp;idEvl=trnUfGewKdqrz3GQd5r6SQ%3D%3D" xr:uid="{9191618E-0B72-42AC-9C27-ED727C84C880}"/>
    <hyperlink ref="J10" r:id="rId9" display="https://contrataciondelestado.es/wps/poc?uri=deeplink:detalle_licitacion&amp;idEvl=CdvObeH3YRGXQV0WE7lYPw%3D%3D" xr:uid="{737A7A50-1544-41C1-B8CD-F357D041E1FF}"/>
    <hyperlink ref="J11" r:id="rId10" display="https://contrataciondelestado.es/wps/poc?uri=deeplink:detalle_licitacion&amp;idEvl=IlyNZvHuBAWXQV0WE7lYPw%3D%3D" xr:uid="{9170BB07-E2EB-4D96-A07A-29307B5A61B3}"/>
    <hyperlink ref="J12" r:id="rId11" display="https://contrataciondelestado.es/wps/poc?uri=deeplink:detalle_licitacion&amp;idEvl=9Pq8HwhuX5ESugstABGr5A%3D%3D" xr:uid="{0BAA95C2-571B-4CA1-8EDD-7B3A332C461C}"/>
    <hyperlink ref="J13" r:id="rId12" display="https://contrataciondelestado.es/wps/poc?uri=deeplink:detalle_licitacion&amp;idEvl=6FXPkI1qhTYBPRBxZ4nJ%2Fg%3D%3D" xr:uid="{3719B4FC-2F39-47D1-8CD7-597A39F34EB8}"/>
    <hyperlink ref="J14" r:id="rId13" display="https://contrataciondelestado.es/wps/poc?uri=deeplink:detalle_licitacion&amp;idEvl=ljUC4Z4ZdpuiEJrVRqloyA%3D%3D" xr:uid="{D04E7E3D-1C5C-4D11-BDCB-81AE2A3AF464}"/>
    <hyperlink ref="J15" r:id="rId14" display="https://contrataciondelestado.es/wps/poc?uri=deeplink:detalle_licitacion&amp;idEvl=FVn5gi56NveiEJrVRqloyA%3D%3D" xr:uid="{95939871-A67D-459C-AFF7-4ADF5E25CA61}"/>
    <hyperlink ref="J16" r:id="rId15" display="https://contrataciondelestado.es/wps/poc?uri=deeplink:detalle_licitacion&amp;idEvl=lXwcvnVX5dOiEJrVRqloyA%3D%3D" xr:uid="{4AA4B517-FEB4-41A1-8E1E-80024FDB47FD}"/>
    <hyperlink ref="J17" r:id="rId16" display="https://contrataciondelestado.es/wps/poc?uri=deeplink:detalle_licitacion&amp;idEvl=PpQdbx5AKuESugstABGr5A%3D%3D" xr:uid="{EF5A8FC7-AD7E-403B-A9C2-C68A30F89DB3}"/>
    <hyperlink ref="J27" r:id="rId17" xr:uid="{7F866E9B-75AF-4549-B807-2D240F36CBD2}"/>
    <hyperlink ref="J28" r:id="rId18" xr:uid="{04616FAB-A0F5-474F-B13E-7B610A9CFA2B}"/>
    <hyperlink ref="J29" r:id="rId19" xr:uid="{DDD7C179-3CA8-4B26-A0F5-D118CC5344E2}"/>
    <hyperlink ref="J30" r:id="rId20" xr:uid="{EF45BE00-B117-4256-B0F7-702B45770979}"/>
    <hyperlink ref="J31" r:id="rId21" xr:uid="{7E03CDCA-04E0-470D-99A9-DB08109F1B24}"/>
    <hyperlink ref="J32" r:id="rId22" xr:uid="{1DCAAE17-06DA-4FE4-97FE-35CDE2058285}"/>
    <hyperlink ref="J33" r:id="rId23" xr:uid="{63681202-211C-4AEA-95E0-B9AFE00B4EB6}"/>
    <hyperlink ref="J34" r:id="rId24" xr:uid="{D8809A9F-6B7E-4AA0-9ABF-89ABE7C0C3DD}"/>
    <hyperlink ref="J35" r:id="rId25" xr:uid="{2A4C760E-B396-40C1-9031-329E04A2E990}"/>
    <hyperlink ref="J36" r:id="rId26" xr:uid="{52018409-AFA4-4D48-9866-D6BA68BB9F6B}"/>
    <hyperlink ref="J37" r:id="rId27" xr:uid="{99D9B0FA-406A-40EF-8552-6C0A62C9EEB8}"/>
    <hyperlink ref="J38" r:id="rId28" xr:uid="{C2858383-102A-4CAC-A5FF-5C016D97E7D2}"/>
    <hyperlink ref="J39" r:id="rId29" xr:uid="{73ECCDFC-E5DB-498B-B044-1F35C02D21C6}"/>
    <hyperlink ref="J40" r:id="rId30" xr:uid="{7BE6608C-9C35-4974-86D9-D2FAE0774F0D}"/>
    <hyperlink ref="J41" r:id="rId31" xr:uid="{F84D9E93-1772-489A-98AA-FFCCEE698DD7}"/>
    <hyperlink ref="J42" r:id="rId32" xr:uid="{28495990-BEA8-442F-BDA3-FB19C3854647}"/>
    <hyperlink ref="J43" r:id="rId33" xr:uid="{2EC2137B-DA65-4DFA-B468-FB1751C6FE3A}"/>
    <hyperlink ref="J44" r:id="rId34" xr:uid="{E9396FBD-15E0-44EE-AA4C-4E4F45925D39}"/>
    <hyperlink ref="J45" r:id="rId35" xr:uid="{5A68C66F-BB03-4BC4-99DA-79199E775193}"/>
    <hyperlink ref="J46" r:id="rId36" xr:uid="{F17BE6CB-263D-45EE-9D4B-465BD9FDEDBF}"/>
    <hyperlink ref="J47" r:id="rId37" xr:uid="{C5B84E0F-544F-4CAE-9E31-F37F0F6B696A}"/>
    <hyperlink ref="J48" r:id="rId38" xr:uid="{E5073370-D681-4BB5-A141-6B231A2C6E33}"/>
    <hyperlink ref="J49" r:id="rId39" xr:uid="{57722369-1016-4B39-A0CD-FA45C7B2350B}"/>
    <hyperlink ref="J50" r:id="rId40" xr:uid="{4E8497E7-B0F2-41E4-B0D6-6A7DCC515947}"/>
    <hyperlink ref="J51" r:id="rId41" xr:uid="{6B91EC88-042D-4A93-A2A4-7359CD506D0F}"/>
    <hyperlink ref="J52" r:id="rId42" xr:uid="{29E943C8-5593-4E9F-9FD7-EB415DABBCA1}"/>
    <hyperlink ref="J53" r:id="rId43" xr:uid="{D94E9467-A282-419B-9538-3563F1462E40}"/>
    <hyperlink ref="J55" r:id="rId44" xr:uid="{2895BD76-98AF-46A6-AAD6-9A1BBDEA06F3}"/>
    <hyperlink ref="J56" r:id="rId45" xr:uid="{D87F603B-1503-4794-B0F8-A9397EFCE064}"/>
    <hyperlink ref="J57" r:id="rId46" xr:uid="{8993854C-9FC4-4E03-B59E-BE20D5A07F28}"/>
    <hyperlink ref="J54" r:id="rId47" xr:uid="{F060DCE5-9143-4A81-AAEF-9599B8652E48}"/>
    <hyperlink ref="J60" r:id="rId48" xr:uid="{3BAF11C2-42F4-4839-BEEB-58614442FC26}"/>
    <hyperlink ref="J59" r:id="rId49" xr:uid="{F4967B5A-598F-474D-87E9-2F389F31C205}"/>
    <hyperlink ref="J58" r:id="rId50" xr:uid="{1976E7AA-E381-46A6-92A0-3F15A3F694DA}"/>
    <hyperlink ref="J67" r:id="rId51" xr:uid="{F84F8BA1-4BCF-4001-8168-2B9FA3638A0D}"/>
    <hyperlink ref="J66" r:id="rId52" xr:uid="{9746871C-6739-4A81-A78C-B0037C644055}"/>
    <hyperlink ref="J65" r:id="rId53" xr:uid="{B3CE6C65-F9D2-4EB7-BCBC-F872CB2BB9FD}"/>
    <hyperlink ref="J64" r:id="rId54" xr:uid="{BB88F4F7-C979-41B8-830E-25EB5660B601}"/>
    <hyperlink ref="J63" r:id="rId55" xr:uid="{0CF5B0AF-492F-42C2-AD2B-0AF3D839B720}"/>
    <hyperlink ref="J61" r:id="rId56" xr:uid="{A823F3CE-293B-46A6-A11B-842B5B1015A1}"/>
    <hyperlink ref="J62" r:id="rId57" xr:uid="{AFA34DA2-36EC-43B6-81B6-2EAE1F86B935}"/>
    <hyperlink ref="J18" r:id="rId58" xr:uid="{9C9E6F7E-6741-40F4-8FF5-F45E97F22F0F}"/>
    <hyperlink ref="J19" r:id="rId59" xr:uid="{7E4385A3-8196-4034-8DCA-776D861A20C6}"/>
    <hyperlink ref="J20" r:id="rId60" xr:uid="{8BAF78C1-04F5-4160-A6D2-CDA796777103}"/>
    <hyperlink ref="J21" r:id="rId61" xr:uid="{3D1CCD29-45C1-4D62-AD25-E4847830F95E}"/>
    <hyperlink ref="J22" r:id="rId62" xr:uid="{C86B44F5-8B18-46D9-ADE2-58C48162C099}"/>
    <hyperlink ref="J23" r:id="rId63" xr:uid="{AD2F00C5-6987-43E6-B177-55C8795FEC1E}"/>
    <hyperlink ref="J24" r:id="rId64" xr:uid="{3E12FF95-801A-465A-B028-26F3F6F65567}"/>
    <hyperlink ref="J25" r:id="rId65" xr:uid="{C7DAE618-7277-4D6E-AE5E-AFF336A1E02C}"/>
    <hyperlink ref="J26" r:id="rId66" xr:uid="{DB34173C-F307-4F61-9802-F13C1BE35BF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4CDE-4213-48FA-A3B8-D8BF6646AE38}">
  <dimension ref="A1:O56"/>
  <sheetViews>
    <sheetView topLeftCell="D50" workbookViewId="0">
      <selection activeCell="L58" sqref="L58"/>
    </sheetView>
  </sheetViews>
  <sheetFormatPr baseColWidth="10" defaultRowHeight="14.5" x14ac:dyDescent="0.35"/>
  <cols>
    <col min="1" max="2" width="11.36328125" style="30" customWidth="1"/>
    <col min="3" max="3" width="47.81640625" bestFit="1" customWidth="1"/>
    <col min="4" max="11" width="11.08984375"/>
    <col min="12" max="12" width="52.54296875" bestFit="1" customWidth="1"/>
    <col min="13" max="13" width="12.7265625" customWidth="1"/>
    <col min="14" max="14" width="27.36328125" bestFit="1" customWidth="1"/>
    <col min="15" max="256" width="11.08984375"/>
    <col min="257" max="258" width="11.36328125" customWidth="1"/>
    <col min="259" max="259" width="47.81640625" bestFit="1" customWidth="1"/>
    <col min="260" max="267" width="11.08984375"/>
    <col min="268" max="268" width="52.54296875" bestFit="1" customWidth="1"/>
    <col min="269" max="269" width="12.7265625" customWidth="1"/>
    <col min="270" max="270" width="27.36328125" bestFit="1" customWidth="1"/>
    <col min="271" max="512" width="11.08984375"/>
    <col min="513" max="514" width="11.36328125" customWidth="1"/>
    <col min="515" max="515" width="47.81640625" bestFit="1" customWidth="1"/>
    <col min="516" max="523" width="11.08984375"/>
    <col min="524" max="524" width="52.54296875" bestFit="1" customWidth="1"/>
    <col min="525" max="525" width="12.7265625" customWidth="1"/>
    <col min="526" max="526" width="27.36328125" bestFit="1" customWidth="1"/>
    <col min="527" max="768" width="11.08984375"/>
    <col min="769" max="770" width="11.36328125" customWidth="1"/>
    <col min="771" max="771" width="47.81640625" bestFit="1" customWidth="1"/>
    <col min="772" max="779" width="11.08984375"/>
    <col min="780" max="780" width="52.54296875" bestFit="1" customWidth="1"/>
    <col min="781" max="781" width="12.7265625" customWidth="1"/>
    <col min="782" max="782" width="27.36328125" bestFit="1" customWidth="1"/>
    <col min="783" max="1024" width="11.08984375"/>
    <col min="1025" max="1026" width="11.36328125" customWidth="1"/>
    <col min="1027" max="1027" width="47.81640625" bestFit="1" customWidth="1"/>
    <col min="1028" max="1035" width="11.08984375"/>
    <col min="1036" max="1036" width="52.54296875" bestFit="1" customWidth="1"/>
    <col min="1037" max="1037" width="12.7265625" customWidth="1"/>
    <col min="1038" max="1038" width="27.36328125" bestFit="1" customWidth="1"/>
    <col min="1039" max="1280" width="11.08984375"/>
    <col min="1281" max="1282" width="11.36328125" customWidth="1"/>
    <col min="1283" max="1283" width="47.81640625" bestFit="1" customWidth="1"/>
    <col min="1284" max="1291" width="11.08984375"/>
    <col min="1292" max="1292" width="52.54296875" bestFit="1" customWidth="1"/>
    <col min="1293" max="1293" width="12.7265625" customWidth="1"/>
    <col min="1294" max="1294" width="27.36328125" bestFit="1" customWidth="1"/>
    <col min="1295" max="1536" width="11.08984375"/>
    <col min="1537" max="1538" width="11.36328125" customWidth="1"/>
    <col min="1539" max="1539" width="47.81640625" bestFit="1" customWidth="1"/>
    <col min="1540" max="1547" width="11.08984375"/>
    <col min="1548" max="1548" width="52.54296875" bestFit="1" customWidth="1"/>
    <col min="1549" max="1549" width="12.7265625" customWidth="1"/>
    <col min="1550" max="1550" width="27.36328125" bestFit="1" customWidth="1"/>
    <col min="1551" max="1792" width="11.08984375"/>
    <col min="1793" max="1794" width="11.36328125" customWidth="1"/>
    <col min="1795" max="1795" width="47.81640625" bestFit="1" customWidth="1"/>
    <col min="1796" max="1803" width="11.08984375"/>
    <col min="1804" max="1804" width="52.54296875" bestFit="1" customWidth="1"/>
    <col min="1805" max="1805" width="12.7265625" customWidth="1"/>
    <col min="1806" max="1806" width="27.36328125" bestFit="1" customWidth="1"/>
    <col min="1807" max="2048" width="11.08984375"/>
    <col min="2049" max="2050" width="11.36328125" customWidth="1"/>
    <col min="2051" max="2051" width="47.81640625" bestFit="1" customWidth="1"/>
    <col min="2052" max="2059" width="11.08984375"/>
    <col min="2060" max="2060" width="52.54296875" bestFit="1" customWidth="1"/>
    <col min="2061" max="2061" width="12.7265625" customWidth="1"/>
    <col min="2062" max="2062" width="27.36328125" bestFit="1" customWidth="1"/>
    <col min="2063" max="2304" width="11.08984375"/>
    <col min="2305" max="2306" width="11.36328125" customWidth="1"/>
    <col min="2307" max="2307" width="47.81640625" bestFit="1" customWidth="1"/>
    <col min="2308" max="2315" width="11.08984375"/>
    <col min="2316" max="2316" width="52.54296875" bestFit="1" customWidth="1"/>
    <col min="2317" max="2317" width="12.7265625" customWidth="1"/>
    <col min="2318" max="2318" width="27.36328125" bestFit="1" customWidth="1"/>
    <col min="2319" max="2560" width="11.08984375"/>
    <col min="2561" max="2562" width="11.36328125" customWidth="1"/>
    <col min="2563" max="2563" width="47.81640625" bestFit="1" customWidth="1"/>
    <col min="2564" max="2571" width="11.08984375"/>
    <col min="2572" max="2572" width="52.54296875" bestFit="1" customWidth="1"/>
    <col min="2573" max="2573" width="12.7265625" customWidth="1"/>
    <col min="2574" max="2574" width="27.36328125" bestFit="1" customWidth="1"/>
    <col min="2575" max="2816" width="11.08984375"/>
    <col min="2817" max="2818" width="11.36328125" customWidth="1"/>
    <col min="2819" max="2819" width="47.81640625" bestFit="1" customWidth="1"/>
    <col min="2820" max="2827" width="11.08984375"/>
    <col min="2828" max="2828" width="52.54296875" bestFit="1" customWidth="1"/>
    <col min="2829" max="2829" width="12.7265625" customWidth="1"/>
    <col min="2830" max="2830" width="27.36328125" bestFit="1" customWidth="1"/>
    <col min="2831" max="3072" width="11.08984375"/>
    <col min="3073" max="3074" width="11.36328125" customWidth="1"/>
    <col min="3075" max="3075" width="47.81640625" bestFit="1" customWidth="1"/>
    <col min="3076" max="3083" width="11.08984375"/>
    <col min="3084" max="3084" width="52.54296875" bestFit="1" customWidth="1"/>
    <col min="3085" max="3085" width="12.7265625" customWidth="1"/>
    <col min="3086" max="3086" width="27.36328125" bestFit="1" customWidth="1"/>
    <col min="3087" max="3328" width="11.08984375"/>
    <col min="3329" max="3330" width="11.36328125" customWidth="1"/>
    <col min="3331" max="3331" width="47.81640625" bestFit="1" customWidth="1"/>
    <col min="3332" max="3339" width="11.08984375"/>
    <col min="3340" max="3340" width="52.54296875" bestFit="1" customWidth="1"/>
    <col min="3341" max="3341" width="12.7265625" customWidth="1"/>
    <col min="3342" max="3342" width="27.36328125" bestFit="1" customWidth="1"/>
    <col min="3343" max="3584" width="11.08984375"/>
    <col min="3585" max="3586" width="11.36328125" customWidth="1"/>
    <col min="3587" max="3587" width="47.81640625" bestFit="1" customWidth="1"/>
    <col min="3588" max="3595" width="11.08984375"/>
    <col min="3596" max="3596" width="52.54296875" bestFit="1" customWidth="1"/>
    <col min="3597" max="3597" width="12.7265625" customWidth="1"/>
    <col min="3598" max="3598" width="27.36328125" bestFit="1" customWidth="1"/>
    <col min="3599" max="3840" width="11.08984375"/>
    <col min="3841" max="3842" width="11.36328125" customWidth="1"/>
    <col min="3843" max="3843" width="47.81640625" bestFit="1" customWidth="1"/>
    <col min="3844" max="3851" width="11.08984375"/>
    <col min="3852" max="3852" width="52.54296875" bestFit="1" customWidth="1"/>
    <col min="3853" max="3853" width="12.7265625" customWidth="1"/>
    <col min="3854" max="3854" width="27.36328125" bestFit="1" customWidth="1"/>
    <col min="3855" max="4096" width="11.08984375"/>
    <col min="4097" max="4098" width="11.36328125" customWidth="1"/>
    <col min="4099" max="4099" width="47.81640625" bestFit="1" customWidth="1"/>
    <col min="4100" max="4107" width="11.08984375"/>
    <col min="4108" max="4108" width="52.54296875" bestFit="1" customWidth="1"/>
    <col min="4109" max="4109" width="12.7265625" customWidth="1"/>
    <col min="4110" max="4110" width="27.36328125" bestFit="1" customWidth="1"/>
    <col min="4111" max="4352" width="11.08984375"/>
    <col min="4353" max="4354" width="11.36328125" customWidth="1"/>
    <col min="4355" max="4355" width="47.81640625" bestFit="1" customWidth="1"/>
    <col min="4356" max="4363" width="11.08984375"/>
    <col min="4364" max="4364" width="52.54296875" bestFit="1" customWidth="1"/>
    <col min="4365" max="4365" width="12.7265625" customWidth="1"/>
    <col min="4366" max="4366" width="27.36328125" bestFit="1" customWidth="1"/>
    <col min="4367" max="4608" width="11.08984375"/>
    <col min="4609" max="4610" width="11.36328125" customWidth="1"/>
    <col min="4611" max="4611" width="47.81640625" bestFit="1" customWidth="1"/>
    <col min="4612" max="4619" width="11.08984375"/>
    <col min="4620" max="4620" width="52.54296875" bestFit="1" customWidth="1"/>
    <col min="4621" max="4621" width="12.7265625" customWidth="1"/>
    <col min="4622" max="4622" width="27.36328125" bestFit="1" customWidth="1"/>
    <col min="4623" max="4864" width="11.08984375"/>
    <col min="4865" max="4866" width="11.36328125" customWidth="1"/>
    <col min="4867" max="4867" width="47.81640625" bestFit="1" customWidth="1"/>
    <col min="4868" max="4875" width="11.08984375"/>
    <col min="4876" max="4876" width="52.54296875" bestFit="1" customWidth="1"/>
    <col min="4877" max="4877" width="12.7265625" customWidth="1"/>
    <col min="4878" max="4878" width="27.36328125" bestFit="1" customWidth="1"/>
    <col min="4879" max="5120" width="11.08984375"/>
    <col min="5121" max="5122" width="11.36328125" customWidth="1"/>
    <col min="5123" max="5123" width="47.81640625" bestFit="1" customWidth="1"/>
    <col min="5124" max="5131" width="11.08984375"/>
    <col min="5132" max="5132" width="52.54296875" bestFit="1" customWidth="1"/>
    <col min="5133" max="5133" width="12.7265625" customWidth="1"/>
    <col min="5134" max="5134" width="27.36328125" bestFit="1" customWidth="1"/>
    <col min="5135" max="5376" width="11.08984375"/>
    <col min="5377" max="5378" width="11.36328125" customWidth="1"/>
    <col min="5379" max="5379" width="47.81640625" bestFit="1" customWidth="1"/>
    <col min="5380" max="5387" width="11.08984375"/>
    <col min="5388" max="5388" width="52.54296875" bestFit="1" customWidth="1"/>
    <col min="5389" max="5389" width="12.7265625" customWidth="1"/>
    <col min="5390" max="5390" width="27.36328125" bestFit="1" customWidth="1"/>
    <col min="5391" max="5632" width="11.08984375"/>
    <col min="5633" max="5634" width="11.36328125" customWidth="1"/>
    <col min="5635" max="5635" width="47.81640625" bestFit="1" customWidth="1"/>
    <col min="5636" max="5643" width="11.08984375"/>
    <col min="5644" max="5644" width="52.54296875" bestFit="1" customWidth="1"/>
    <col min="5645" max="5645" width="12.7265625" customWidth="1"/>
    <col min="5646" max="5646" width="27.36328125" bestFit="1" customWidth="1"/>
    <col min="5647" max="5888" width="11.08984375"/>
    <col min="5889" max="5890" width="11.36328125" customWidth="1"/>
    <col min="5891" max="5891" width="47.81640625" bestFit="1" customWidth="1"/>
    <col min="5892" max="5899" width="11.08984375"/>
    <col min="5900" max="5900" width="52.54296875" bestFit="1" customWidth="1"/>
    <col min="5901" max="5901" width="12.7265625" customWidth="1"/>
    <col min="5902" max="5902" width="27.36328125" bestFit="1" customWidth="1"/>
    <col min="5903" max="6144" width="11.08984375"/>
    <col min="6145" max="6146" width="11.36328125" customWidth="1"/>
    <col min="6147" max="6147" width="47.81640625" bestFit="1" customWidth="1"/>
    <col min="6148" max="6155" width="11.08984375"/>
    <col min="6156" max="6156" width="52.54296875" bestFit="1" customWidth="1"/>
    <col min="6157" max="6157" width="12.7265625" customWidth="1"/>
    <col min="6158" max="6158" width="27.36328125" bestFit="1" customWidth="1"/>
    <col min="6159" max="6400" width="11.08984375"/>
    <col min="6401" max="6402" width="11.36328125" customWidth="1"/>
    <col min="6403" max="6403" width="47.81640625" bestFit="1" customWidth="1"/>
    <col min="6404" max="6411" width="11.08984375"/>
    <col min="6412" max="6412" width="52.54296875" bestFit="1" customWidth="1"/>
    <col min="6413" max="6413" width="12.7265625" customWidth="1"/>
    <col min="6414" max="6414" width="27.36328125" bestFit="1" customWidth="1"/>
    <col min="6415" max="6656" width="11.08984375"/>
    <col min="6657" max="6658" width="11.36328125" customWidth="1"/>
    <col min="6659" max="6659" width="47.81640625" bestFit="1" customWidth="1"/>
    <col min="6660" max="6667" width="11.08984375"/>
    <col min="6668" max="6668" width="52.54296875" bestFit="1" customWidth="1"/>
    <col min="6669" max="6669" width="12.7265625" customWidth="1"/>
    <col min="6670" max="6670" width="27.36328125" bestFit="1" customWidth="1"/>
    <col min="6671" max="6912" width="11.08984375"/>
    <col min="6913" max="6914" width="11.36328125" customWidth="1"/>
    <col min="6915" max="6915" width="47.81640625" bestFit="1" customWidth="1"/>
    <col min="6916" max="6923" width="11.08984375"/>
    <col min="6924" max="6924" width="52.54296875" bestFit="1" customWidth="1"/>
    <col min="6925" max="6925" width="12.7265625" customWidth="1"/>
    <col min="6926" max="6926" width="27.36328125" bestFit="1" customWidth="1"/>
    <col min="6927" max="7168" width="11.08984375"/>
    <col min="7169" max="7170" width="11.36328125" customWidth="1"/>
    <col min="7171" max="7171" width="47.81640625" bestFit="1" customWidth="1"/>
    <col min="7172" max="7179" width="11.08984375"/>
    <col min="7180" max="7180" width="52.54296875" bestFit="1" customWidth="1"/>
    <col min="7181" max="7181" width="12.7265625" customWidth="1"/>
    <col min="7182" max="7182" width="27.36328125" bestFit="1" customWidth="1"/>
    <col min="7183" max="7424" width="11.08984375"/>
    <col min="7425" max="7426" width="11.36328125" customWidth="1"/>
    <col min="7427" max="7427" width="47.81640625" bestFit="1" customWidth="1"/>
    <col min="7428" max="7435" width="11.08984375"/>
    <col min="7436" max="7436" width="52.54296875" bestFit="1" customWidth="1"/>
    <col min="7437" max="7437" width="12.7265625" customWidth="1"/>
    <col min="7438" max="7438" width="27.36328125" bestFit="1" customWidth="1"/>
    <col min="7439" max="7680" width="11.08984375"/>
    <col min="7681" max="7682" width="11.36328125" customWidth="1"/>
    <col min="7683" max="7683" width="47.81640625" bestFit="1" customWidth="1"/>
    <col min="7684" max="7691" width="11.08984375"/>
    <col min="7692" max="7692" width="52.54296875" bestFit="1" customWidth="1"/>
    <col min="7693" max="7693" width="12.7265625" customWidth="1"/>
    <col min="7694" max="7694" width="27.36328125" bestFit="1" customWidth="1"/>
    <col min="7695" max="7936" width="11.08984375"/>
    <col min="7937" max="7938" width="11.36328125" customWidth="1"/>
    <col min="7939" max="7939" width="47.81640625" bestFit="1" customWidth="1"/>
    <col min="7940" max="7947" width="11.08984375"/>
    <col min="7948" max="7948" width="52.54296875" bestFit="1" customWidth="1"/>
    <col min="7949" max="7949" width="12.7265625" customWidth="1"/>
    <col min="7950" max="7950" width="27.36328125" bestFit="1" customWidth="1"/>
    <col min="7951" max="8192" width="11.08984375"/>
    <col min="8193" max="8194" width="11.36328125" customWidth="1"/>
    <col min="8195" max="8195" width="47.81640625" bestFit="1" customWidth="1"/>
    <col min="8196" max="8203" width="11.08984375"/>
    <col min="8204" max="8204" width="52.54296875" bestFit="1" customWidth="1"/>
    <col min="8205" max="8205" width="12.7265625" customWidth="1"/>
    <col min="8206" max="8206" width="27.36328125" bestFit="1" customWidth="1"/>
    <col min="8207" max="8448" width="11.08984375"/>
    <col min="8449" max="8450" width="11.36328125" customWidth="1"/>
    <col min="8451" max="8451" width="47.81640625" bestFit="1" customWidth="1"/>
    <col min="8452" max="8459" width="11.08984375"/>
    <col min="8460" max="8460" width="52.54296875" bestFit="1" customWidth="1"/>
    <col min="8461" max="8461" width="12.7265625" customWidth="1"/>
    <col min="8462" max="8462" width="27.36328125" bestFit="1" customWidth="1"/>
    <col min="8463" max="8704" width="11.08984375"/>
    <col min="8705" max="8706" width="11.36328125" customWidth="1"/>
    <col min="8707" max="8707" width="47.81640625" bestFit="1" customWidth="1"/>
    <col min="8708" max="8715" width="11.08984375"/>
    <col min="8716" max="8716" width="52.54296875" bestFit="1" customWidth="1"/>
    <col min="8717" max="8717" width="12.7265625" customWidth="1"/>
    <col min="8718" max="8718" width="27.36328125" bestFit="1" customWidth="1"/>
    <col min="8719" max="8960" width="11.08984375"/>
    <col min="8961" max="8962" width="11.36328125" customWidth="1"/>
    <col min="8963" max="8963" width="47.81640625" bestFit="1" customWidth="1"/>
    <col min="8964" max="8971" width="11.08984375"/>
    <col min="8972" max="8972" width="52.54296875" bestFit="1" customWidth="1"/>
    <col min="8973" max="8973" width="12.7265625" customWidth="1"/>
    <col min="8974" max="8974" width="27.36328125" bestFit="1" customWidth="1"/>
    <col min="8975" max="9216" width="11.08984375"/>
    <col min="9217" max="9218" width="11.36328125" customWidth="1"/>
    <col min="9219" max="9219" width="47.81640625" bestFit="1" customWidth="1"/>
    <col min="9220" max="9227" width="11.08984375"/>
    <col min="9228" max="9228" width="52.54296875" bestFit="1" customWidth="1"/>
    <col min="9229" max="9229" width="12.7265625" customWidth="1"/>
    <col min="9230" max="9230" width="27.36328125" bestFit="1" customWidth="1"/>
    <col min="9231" max="9472" width="11.08984375"/>
    <col min="9473" max="9474" width="11.36328125" customWidth="1"/>
    <col min="9475" max="9475" width="47.81640625" bestFit="1" customWidth="1"/>
    <col min="9476" max="9483" width="11.08984375"/>
    <col min="9484" max="9484" width="52.54296875" bestFit="1" customWidth="1"/>
    <col min="9485" max="9485" width="12.7265625" customWidth="1"/>
    <col min="9486" max="9486" width="27.36328125" bestFit="1" customWidth="1"/>
    <col min="9487" max="9728" width="11.08984375"/>
    <col min="9729" max="9730" width="11.36328125" customWidth="1"/>
    <col min="9731" max="9731" width="47.81640625" bestFit="1" customWidth="1"/>
    <col min="9732" max="9739" width="11.08984375"/>
    <col min="9740" max="9740" width="52.54296875" bestFit="1" customWidth="1"/>
    <col min="9741" max="9741" width="12.7265625" customWidth="1"/>
    <col min="9742" max="9742" width="27.36328125" bestFit="1" customWidth="1"/>
    <col min="9743" max="9984" width="11.08984375"/>
    <col min="9985" max="9986" width="11.36328125" customWidth="1"/>
    <col min="9987" max="9987" width="47.81640625" bestFit="1" customWidth="1"/>
    <col min="9988" max="9995" width="11.08984375"/>
    <col min="9996" max="9996" width="52.54296875" bestFit="1" customWidth="1"/>
    <col min="9997" max="9997" width="12.7265625" customWidth="1"/>
    <col min="9998" max="9998" width="27.36328125" bestFit="1" customWidth="1"/>
    <col min="9999" max="10240" width="11.08984375"/>
    <col min="10241" max="10242" width="11.36328125" customWidth="1"/>
    <col min="10243" max="10243" width="47.81640625" bestFit="1" customWidth="1"/>
    <col min="10244" max="10251" width="11.08984375"/>
    <col min="10252" max="10252" width="52.54296875" bestFit="1" customWidth="1"/>
    <col min="10253" max="10253" width="12.7265625" customWidth="1"/>
    <col min="10254" max="10254" width="27.36328125" bestFit="1" customWidth="1"/>
    <col min="10255" max="10496" width="11.08984375"/>
    <col min="10497" max="10498" width="11.36328125" customWidth="1"/>
    <col min="10499" max="10499" width="47.81640625" bestFit="1" customWidth="1"/>
    <col min="10500" max="10507" width="11.08984375"/>
    <col min="10508" max="10508" width="52.54296875" bestFit="1" customWidth="1"/>
    <col min="10509" max="10509" width="12.7265625" customWidth="1"/>
    <col min="10510" max="10510" width="27.36328125" bestFit="1" customWidth="1"/>
    <col min="10511" max="10752" width="11.08984375"/>
    <col min="10753" max="10754" width="11.36328125" customWidth="1"/>
    <col min="10755" max="10755" width="47.81640625" bestFit="1" customWidth="1"/>
    <col min="10756" max="10763" width="11.08984375"/>
    <col min="10764" max="10764" width="52.54296875" bestFit="1" customWidth="1"/>
    <col min="10765" max="10765" width="12.7265625" customWidth="1"/>
    <col min="10766" max="10766" width="27.36328125" bestFit="1" customWidth="1"/>
    <col min="10767" max="11008" width="11.08984375"/>
    <col min="11009" max="11010" width="11.36328125" customWidth="1"/>
    <col min="11011" max="11011" width="47.81640625" bestFit="1" customWidth="1"/>
    <col min="11012" max="11019" width="11.08984375"/>
    <col min="11020" max="11020" width="52.54296875" bestFit="1" customWidth="1"/>
    <col min="11021" max="11021" width="12.7265625" customWidth="1"/>
    <col min="11022" max="11022" width="27.36328125" bestFit="1" customWidth="1"/>
    <col min="11023" max="11264" width="11.08984375"/>
    <col min="11265" max="11266" width="11.36328125" customWidth="1"/>
    <col min="11267" max="11267" width="47.81640625" bestFit="1" customWidth="1"/>
    <col min="11268" max="11275" width="11.08984375"/>
    <col min="11276" max="11276" width="52.54296875" bestFit="1" customWidth="1"/>
    <col min="11277" max="11277" width="12.7265625" customWidth="1"/>
    <col min="11278" max="11278" width="27.36328125" bestFit="1" customWidth="1"/>
    <col min="11279" max="11520" width="11.08984375"/>
    <col min="11521" max="11522" width="11.36328125" customWidth="1"/>
    <col min="11523" max="11523" width="47.81640625" bestFit="1" customWidth="1"/>
    <col min="11524" max="11531" width="11.08984375"/>
    <col min="11532" max="11532" width="52.54296875" bestFit="1" customWidth="1"/>
    <col min="11533" max="11533" width="12.7265625" customWidth="1"/>
    <col min="11534" max="11534" width="27.36328125" bestFit="1" customWidth="1"/>
    <col min="11535" max="11776" width="11.08984375"/>
    <col min="11777" max="11778" width="11.36328125" customWidth="1"/>
    <col min="11779" max="11779" width="47.81640625" bestFit="1" customWidth="1"/>
    <col min="11780" max="11787" width="11.08984375"/>
    <col min="11788" max="11788" width="52.54296875" bestFit="1" customWidth="1"/>
    <col min="11789" max="11789" width="12.7265625" customWidth="1"/>
    <col min="11790" max="11790" width="27.36328125" bestFit="1" customWidth="1"/>
    <col min="11791" max="12032" width="11.08984375"/>
    <col min="12033" max="12034" width="11.36328125" customWidth="1"/>
    <col min="12035" max="12035" width="47.81640625" bestFit="1" customWidth="1"/>
    <col min="12036" max="12043" width="11.08984375"/>
    <col min="12044" max="12044" width="52.54296875" bestFit="1" customWidth="1"/>
    <col min="12045" max="12045" width="12.7265625" customWidth="1"/>
    <col min="12046" max="12046" width="27.36328125" bestFit="1" customWidth="1"/>
    <col min="12047" max="12288" width="11.08984375"/>
    <col min="12289" max="12290" width="11.36328125" customWidth="1"/>
    <col min="12291" max="12291" width="47.81640625" bestFit="1" customWidth="1"/>
    <col min="12292" max="12299" width="11.08984375"/>
    <col min="12300" max="12300" width="52.54296875" bestFit="1" customWidth="1"/>
    <col min="12301" max="12301" width="12.7265625" customWidth="1"/>
    <col min="12302" max="12302" width="27.36328125" bestFit="1" customWidth="1"/>
    <col min="12303" max="12544" width="11.08984375"/>
    <col min="12545" max="12546" width="11.36328125" customWidth="1"/>
    <col min="12547" max="12547" width="47.81640625" bestFit="1" customWidth="1"/>
    <col min="12548" max="12555" width="11.08984375"/>
    <col min="12556" max="12556" width="52.54296875" bestFit="1" customWidth="1"/>
    <col min="12557" max="12557" width="12.7265625" customWidth="1"/>
    <col min="12558" max="12558" width="27.36328125" bestFit="1" customWidth="1"/>
    <col min="12559" max="12800" width="11.08984375"/>
    <col min="12801" max="12802" width="11.36328125" customWidth="1"/>
    <col min="12803" max="12803" width="47.81640625" bestFit="1" customWidth="1"/>
    <col min="12804" max="12811" width="11.08984375"/>
    <col min="12812" max="12812" width="52.54296875" bestFit="1" customWidth="1"/>
    <col min="12813" max="12813" width="12.7265625" customWidth="1"/>
    <col min="12814" max="12814" width="27.36328125" bestFit="1" customWidth="1"/>
    <col min="12815" max="13056" width="11.08984375"/>
    <col min="13057" max="13058" width="11.36328125" customWidth="1"/>
    <col min="13059" max="13059" width="47.81640625" bestFit="1" customWidth="1"/>
    <col min="13060" max="13067" width="11.08984375"/>
    <col min="13068" max="13068" width="52.54296875" bestFit="1" customWidth="1"/>
    <col min="13069" max="13069" width="12.7265625" customWidth="1"/>
    <col min="13070" max="13070" width="27.36328125" bestFit="1" customWidth="1"/>
    <col min="13071" max="13312" width="11.08984375"/>
    <col min="13313" max="13314" width="11.36328125" customWidth="1"/>
    <col min="13315" max="13315" width="47.81640625" bestFit="1" customWidth="1"/>
    <col min="13316" max="13323" width="11.08984375"/>
    <col min="13324" max="13324" width="52.54296875" bestFit="1" customWidth="1"/>
    <col min="13325" max="13325" width="12.7265625" customWidth="1"/>
    <col min="13326" max="13326" width="27.36328125" bestFit="1" customWidth="1"/>
    <col min="13327" max="13568" width="11.08984375"/>
    <col min="13569" max="13570" width="11.36328125" customWidth="1"/>
    <col min="13571" max="13571" width="47.81640625" bestFit="1" customWidth="1"/>
    <col min="13572" max="13579" width="11.08984375"/>
    <col min="13580" max="13580" width="52.54296875" bestFit="1" customWidth="1"/>
    <col min="13581" max="13581" width="12.7265625" customWidth="1"/>
    <col min="13582" max="13582" width="27.36328125" bestFit="1" customWidth="1"/>
    <col min="13583" max="13824" width="11.08984375"/>
    <col min="13825" max="13826" width="11.36328125" customWidth="1"/>
    <col min="13827" max="13827" width="47.81640625" bestFit="1" customWidth="1"/>
    <col min="13828" max="13835" width="11.08984375"/>
    <col min="13836" max="13836" width="52.54296875" bestFit="1" customWidth="1"/>
    <col min="13837" max="13837" width="12.7265625" customWidth="1"/>
    <col min="13838" max="13838" width="27.36328125" bestFit="1" customWidth="1"/>
    <col min="13839" max="14080" width="11.08984375"/>
    <col min="14081" max="14082" width="11.36328125" customWidth="1"/>
    <col min="14083" max="14083" width="47.81640625" bestFit="1" customWidth="1"/>
    <col min="14084" max="14091" width="11.08984375"/>
    <col min="14092" max="14092" width="52.54296875" bestFit="1" customWidth="1"/>
    <col min="14093" max="14093" width="12.7265625" customWidth="1"/>
    <col min="14094" max="14094" width="27.36328125" bestFit="1" customWidth="1"/>
    <col min="14095" max="14336" width="11.08984375"/>
    <col min="14337" max="14338" width="11.36328125" customWidth="1"/>
    <col min="14339" max="14339" width="47.81640625" bestFit="1" customWidth="1"/>
    <col min="14340" max="14347" width="11.08984375"/>
    <col min="14348" max="14348" width="52.54296875" bestFit="1" customWidth="1"/>
    <col min="14349" max="14349" width="12.7265625" customWidth="1"/>
    <col min="14350" max="14350" width="27.36328125" bestFit="1" customWidth="1"/>
    <col min="14351" max="14592" width="11.08984375"/>
    <col min="14593" max="14594" width="11.36328125" customWidth="1"/>
    <col min="14595" max="14595" width="47.81640625" bestFit="1" customWidth="1"/>
    <col min="14596" max="14603" width="11.08984375"/>
    <col min="14604" max="14604" width="52.54296875" bestFit="1" customWidth="1"/>
    <col min="14605" max="14605" width="12.7265625" customWidth="1"/>
    <col min="14606" max="14606" width="27.36328125" bestFit="1" customWidth="1"/>
    <col min="14607" max="14848" width="11.08984375"/>
    <col min="14849" max="14850" width="11.36328125" customWidth="1"/>
    <col min="14851" max="14851" width="47.81640625" bestFit="1" customWidth="1"/>
    <col min="14852" max="14859" width="11.08984375"/>
    <col min="14860" max="14860" width="52.54296875" bestFit="1" customWidth="1"/>
    <col min="14861" max="14861" width="12.7265625" customWidth="1"/>
    <col min="14862" max="14862" width="27.36328125" bestFit="1" customWidth="1"/>
    <col min="14863" max="15104" width="11.08984375"/>
    <col min="15105" max="15106" width="11.36328125" customWidth="1"/>
    <col min="15107" max="15107" width="47.81640625" bestFit="1" customWidth="1"/>
    <col min="15108" max="15115" width="11.08984375"/>
    <col min="15116" max="15116" width="52.54296875" bestFit="1" customWidth="1"/>
    <col min="15117" max="15117" width="12.7265625" customWidth="1"/>
    <col min="15118" max="15118" width="27.36328125" bestFit="1" customWidth="1"/>
    <col min="15119" max="15360" width="11.08984375"/>
    <col min="15361" max="15362" width="11.36328125" customWidth="1"/>
    <col min="15363" max="15363" width="47.81640625" bestFit="1" customWidth="1"/>
    <col min="15364" max="15371" width="11.08984375"/>
    <col min="15372" max="15372" width="52.54296875" bestFit="1" customWidth="1"/>
    <col min="15373" max="15373" width="12.7265625" customWidth="1"/>
    <col min="15374" max="15374" width="27.36328125" bestFit="1" customWidth="1"/>
    <col min="15375" max="15616" width="11.08984375"/>
    <col min="15617" max="15618" width="11.36328125" customWidth="1"/>
    <col min="15619" max="15619" width="47.81640625" bestFit="1" customWidth="1"/>
    <col min="15620" max="15627" width="11.08984375"/>
    <col min="15628" max="15628" width="52.54296875" bestFit="1" customWidth="1"/>
    <col min="15629" max="15629" width="12.7265625" customWidth="1"/>
    <col min="15630" max="15630" width="27.36328125" bestFit="1" customWidth="1"/>
    <col min="15631" max="15872" width="11.08984375"/>
    <col min="15873" max="15874" width="11.36328125" customWidth="1"/>
    <col min="15875" max="15875" width="47.81640625" bestFit="1" customWidth="1"/>
    <col min="15876" max="15883" width="11.08984375"/>
    <col min="15884" max="15884" width="52.54296875" bestFit="1" customWidth="1"/>
    <col min="15885" max="15885" width="12.7265625" customWidth="1"/>
    <col min="15886" max="15886" width="27.36328125" bestFit="1" customWidth="1"/>
    <col min="15887" max="16128" width="11.08984375"/>
    <col min="16129" max="16130" width="11.36328125" customWidth="1"/>
    <col min="16131" max="16131" width="47.81640625" bestFit="1" customWidth="1"/>
    <col min="16132" max="16139" width="11.08984375"/>
    <col min="16140" max="16140" width="52.54296875" bestFit="1" customWidth="1"/>
    <col min="16141" max="16141" width="12.7265625" customWidth="1"/>
    <col min="16142" max="16142" width="27.36328125" bestFit="1" customWidth="1"/>
    <col min="16143" max="16384" width="11.08984375"/>
  </cols>
  <sheetData>
    <row r="1" spans="1:15" ht="60" customHeight="1" x14ac:dyDescent="0.35">
      <c r="A1" s="5" t="s">
        <v>1054</v>
      </c>
      <c r="B1" s="6" t="s">
        <v>806</v>
      </c>
      <c r="C1" s="7" t="s">
        <v>2</v>
      </c>
      <c r="D1" s="6" t="s">
        <v>807</v>
      </c>
      <c r="E1" s="31" t="s">
        <v>1055</v>
      </c>
      <c r="F1" s="31" t="s">
        <v>1056</v>
      </c>
      <c r="G1" s="8" t="s">
        <v>1057</v>
      </c>
      <c r="H1" s="31" t="s">
        <v>1058</v>
      </c>
      <c r="I1" s="31" t="s">
        <v>1056</v>
      </c>
      <c r="J1" s="6" t="s">
        <v>1059</v>
      </c>
      <c r="K1" s="6" t="s">
        <v>1060</v>
      </c>
      <c r="L1" s="9" t="s">
        <v>13</v>
      </c>
      <c r="M1" s="7" t="s">
        <v>1061</v>
      </c>
      <c r="N1" s="6" t="s">
        <v>1062</v>
      </c>
      <c r="O1" s="32"/>
    </row>
    <row r="2" spans="1:15" ht="24" customHeight="1" x14ac:dyDescent="0.35">
      <c r="A2" s="33" t="s">
        <v>1063</v>
      </c>
      <c r="B2" s="33" t="s">
        <v>19</v>
      </c>
      <c r="C2" s="34" t="s">
        <v>1064</v>
      </c>
      <c r="D2" s="33" t="s">
        <v>1065</v>
      </c>
      <c r="E2" s="35" t="s">
        <v>1066</v>
      </c>
      <c r="F2" s="35" t="s">
        <v>1067</v>
      </c>
      <c r="G2" s="36">
        <v>44201</v>
      </c>
      <c r="H2" s="35" t="s">
        <v>1066</v>
      </c>
      <c r="I2" s="35" t="s">
        <v>1067</v>
      </c>
      <c r="J2" s="33" t="s">
        <v>1068</v>
      </c>
      <c r="K2" s="33" t="s">
        <v>1068</v>
      </c>
      <c r="L2" s="37" t="s">
        <v>1069</v>
      </c>
      <c r="M2" s="38"/>
      <c r="N2" s="39" t="s">
        <v>1070</v>
      </c>
      <c r="O2" s="32"/>
    </row>
    <row r="3" spans="1:15" ht="24" customHeight="1" x14ac:dyDescent="0.35">
      <c r="A3" s="33" t="s">
        <v>1071</v>
      </c>
      <c r="B3" s="33" t="s">
        <v>21</v>
      </c>
      <c r="C3" s="34" t="s">
        <v>1072</v>
      </c>
      <c r="D3" s="33" t="s">
        <v>1073</v>
      </c>
      <c r="E3" s="35" t="s">
        <v>1074</v>
      </c>
      <c r="F3" s="35" t="s">
        <v>1075</v>
      </c>
      <c r="G3" s="36" t="s">
        <v>1076</v>
      </c>
      <c r="H3" s="35" t="s">
        <v>1074</v>
      </c>
      <c r="I3" s="35" t="s">
        <v>1075</v>
      </c>
      <c r="J3" s="33" t="s">
        <v>1068</v>
      </c>
      <c r="K3" s="33" t="s">
        <v>1068</v>
      </c>
      <c r="L3" s="37" t="s">
        <v>1077</v>
      </c>
      <c r="M3" s="38"/>
      <c r="N3" s="39" t="s">
        <v>1070</v>
      </c>
      <c r="O3" s="32"/>
    </row>
    <row r="4" spans="1:15" ht="24" customHeight="1" x14ac:dyDescent="0.35">
      <c r="A4" s="33" t="s">
        <v>1078</v>
      </c>
      <c r="B4" s="33" t="s">
        <v>19</v>
      </c>
      <c r="C4" s="34" t="s">
        <v>1079</v>
      </c>
      <c r="D4" s="33" t="s">
        <v>1080</v>
      </c>
      <c r="E4" s="35" t="s">
        <v>820</v>
      </c>
      <c r="F4" s="35" t="s">
        <v>1081</v>
      </c>
      <c r="G4" s="36" t="s">
        <v>1082</v>
      </c>
      <c r="H4" s="35" t="s">
        <v>820</v>
      </c>
      <c r="I4" s="35" t="s">
        <v>1081</v>
      </c>
      <c r="J4" s="33" t="s">
        <v>1068</v>
      </c>
      <c r="K4" s="33" t="s">
        <v>1083</v>
      </c>
      <c r="L4" s="37" t="s">
        <v>1084</v>
      </c>
      <c r="M4" s="38"/>
      <c r="N4" s="39" t="s">
        <v>1070</v>
      </c>
      <c r="O4" s="32"/>
    </row>
    <row r="5" spans="1:15" ht="24" customHeight="1" x14ac:dyDescent="0.35">
      <c r="A5" s="33" t="s">
        <v>1085</v>
      </c>
      <c r="B5" s="33" t="s">
        <v>19</v>
      </c>
      <c r="C5" s="34" t="s">
        <v>1086</v>
      </c>
      <c r="D5" s="33" t="s">
        <v>1080</v>
      </c>
      <c r="E5" s="35" t="s">
        <v>847</v>
      </c>
      <c r="F5" s="35" t="s">
        <v>1087</v>
      </c>
      <c r="G5" s="36" t="s">
        <v>1088</v>
      </c>
      <c r="H5" s="35" t="s">
        <v>847</v>
      </c>
      <c r="I5" s="35" t="s">
        <v>1087</v>
      </c>
      <c r="J5" s="33" t="s">
        <v>1068</v>
      </c>
      <c r="K5" s="33" t="s">
        <v>1068</v>
      </c>
      <c r="L5" s="37" t="s">
        <v>1089</v>
      </c>
      <c r="M5" s="38"/>
      <c r="N5" s="39" t="s">
        <v>1070</v>
      </c>
      <c r="O5" s="32"/>
    </row>
    <row r="6" spans="1:15" ht="24" customHeight="1" x14ac:dyDescent="0.35">
      <c r="A6" s="33" t="s">
        <v>1090</v>
      </c>
      <c r="B6" s="33" t="s">
        <v>19</v>
      </c>
      <c r="C6" s="34" t="s">
        <v>1091</v>
      </c>
      <c r="D6" s="33" t="s">
        <v>1080</v>
      </c>
      <c r="E6" s="35" t="s">
        <v>743</v>
      </c>
      <c r="F6" s="35" t="s">
        <v>1092</v>
      </c>
      <c r="G6" s="36" t="s">
        <v>1093</v>
      </c>
      <c r="H6" s="35" t="s">
        <v>743</v>
      </c>
      <c r="I6" s="35" t="s">
        <v>1092</v>
      </c>
      <c r="J6" s="33" t="s">
        <v>1068</v>
      </c>
      <c r="K6" s="33" t="s">
        <v>1083</v>
      </c>
      <c r="L6" s="37" t="s">
        <v>1094</v>
      </c>
      <c r="M6" s="38"/>
      <c r="N6" s="39" t="s">
        <v>1070</v>
      </c>
      <c r="O6" s="32"/>
    </row>
    <row r="7" spans="1:15" ht="24" customHeight="1" x14ac:dyDescent="0.35">
      <c r="A7" s="33" t="s">
        <v>1095</v>
      </c>
      <c r="B7" s="33" t="s">
        <v>19</v>
      </c>
      <c r="C7" s="34" t="s">
        <v>1096</v>
      </c>
      <c r="D7" s="33" t="s">
        <v>1097</v>
      </c>
      <c r="E7" s="35" t="s">
        <v>1098</v>
      </c>
      <c r="F7" s="35" t="s">
        <v>1099</v>
      </c>
      <c r="G7" s="36" t="s">
        <v>1100</v>
      </c>
      <c r="H7" s="35" t="s">
        <v>1098</v>
      </c>
      <c r="I7" s="35" t="s">
        <v>1099</v>
      </c>
      <c r="J7" s="33" t="s">
        <v>1068</v>
      </c>
      <c r="K7" s="33" t="s">
        <v>1068</v>
      </c>
      <c r="L7" s="37" t="s">
        <v>1101</v>
      </c>
      <c r="M7" s="38"/>
      <c r="N7" s="39" t="s">
        <v>1070</v>
      </c>
      <c r="O7" s="32"/>
    </row>
    <row r="8" spans="1:15" ht="24" customHeight="1" x14ac:dyDescent="0.35">
      <c r="A8" s="33" t="s">
        <v>1102</v>
      </c>
      <c r="B8" s="33" t="s">
        <v>19</v>
      </c>
      <c r="C8" s="34" t="s">
        <v>1103</v>
      </c>
      <c r="D8" s="33" t="s">
        <v>1104</v>
      </c>
      <c r="E8" s="35" t="s">
        <v>599</v>
      </c>
      <c r="F8" s="35" t="s">
        <v>1105</v>
      </c>
      <c r="G8" s="36" t="s">
        <v>1106</v>
      </c>
      <c r="H8" s="35" t="s">
        <v>599</v>
      </c>
      <c r="I8" s="35" t="s">
        <v>1105</v>
      </c>
      <c r="J8" s="33" t="s">
        <v>1068</v>
      </c>
      <c r="K8" s="33" t="s">
        <v>1068</v>
      </c>
      <c r="L8" s="37" t="s">
        <v>497</v>
      </c>
      <c r="M8" s="38"/>
      <c r="N8" s="39" t="s">
        <v>1070</v>
      </c>
      <c r="O8" s="32"/>
    </row>
    <row r="9" spans="1:15" ht="24" customHeight="1" x14ac:dyDescent="0.35">
      <c r="A9" s="33" t="s">
        <v>1107</v>
      </c>
      <c r="B9" s="33" t="s">
        <v>21</v>
      </c>
      <c r="C9" s="34" t="s">
        <v>1108</v>
      </c>
      <c r="D9" s="33" t="s">
        <v>1109</v>
      </c>
      <c r="E9" s="35" t="s">
        <v>1110</v>
      </c>
      <c r="F9" s="35" t="s">
        <v>1111</v>
      </c>
      <c r="G9" s="36" t="s">
        <v>1112</v>
      </c>
      <c r="H9" s="35" t="s">
        <v>1110</v>
      </c>
      <c r="I9" s="35" t="s">
        <v>1111</v>
      </c>
      <c r="J9" s="33" t="s">
        <v>1068</v>
      </c>
      <c r="K9" s="33" t="s">
        <v>1068</v>
      </c>
      <c r="L9" s="37" t="s">
        <v>544</v>
      </c>
      <c r="M9" s="38"/>
      <c r="N9" s="39" t="s">
        <v>1070</v>
      </c>
      <c r="O9" s="32"/>
    </row>
    <row r="10" spans="1:15" ht="24" customHeight="1" x14ac:dyDescent="0.35">
      <c r="A10" s="33" t="s">
        <v>1113</v>
      </c>
      <c r="B10" s="33" t="s">
        <v>19</v>
      </c>
      <c r="C10" s="34" t="s">
        <v>1114</v>
      </c>
      <c r="D10" s="33" t="s">
        <v>1115</v>
      </c>
      <c r="E10" s="35" t="s">
        <v>1116</v>
      </c>
      <c r="F10" s="35" t="s">
        <v>1117</v>
      </c>
      <c r="G10" s="36" t="s">
        <v>1118</v>
      </c>
      <c r="H10" s="35" t="s">
        <v>1116</v>
      </c>
      <c r="I10" s="35" t="s">
        <v>1117</v>
      </c>
      <c r="J10" s="33" t="s">
        <v>1068</v>
      </c>
      <c r="K10" s="33" t="s">
        <v>1068</v>
      </c>
      <c r="L10" s="37" t="s">
        <v>1119</v>
      </c>
      <c r="M10" s="38"/>
      <c r="N10" s="39" t="s">
        <v>1070</v>
      </c>
      <c r="O10" s="32"/>
    </row>
    <row r="11" spans="1:15" ht="24" customHeight="1" x14ac:dyDescent="0.35">
      <c r="A11" s="33" t="s">
        <v>1120</v>
      </c>
      <c r="B11" s="33" t="s">
        <v>21</v>
      </c>
      <c r="C11" s="34" t="s">
        <v>1121</v>
      </c>
      <c r="D11" s="33" t="s">
        <v>1122</v>
      </c>
      <c r="E11" s="35" t="s">
        <v>1123</v>
      </c>
      <c r="F11" s="35" t="s">
        <v>1124</v>
      </c>
      <c r="G11" s="36" t="s">
        <v>1125</v>
      </c>
      <c r="H11" s="35" t="s">
        <v>1123</v>
      </c>
      <c r="I11" s="35" t="s">
        <v>1124</v>
      </c>
      <c r="J11" s="33" t="s">
        <v>1068</v>
      </c>
      <c r="K11" s="33" t="s">
        <v>1068</v>
      </c>
      <c r="L11" s="37" t="s">
        <v>884</v>
      </c>
      <c r="M11" s="38"/>
      <c r="N11" s="39" t="s">
        <v>1070</v>
      </c>
      <c r="O11" s="32"/>
    </row>
    <row r="12" spans="1:15" ht="24" customHeight="1" x14ac:dyDescent="0.35">
      <c r="A12" s="33" t="s">
        <v>1126</v>
      </c>
      <c r="B12" s="33" t="s">
        <v>19</v>
      </c>
      <c r="C12" s="34" t="s">
        <v>1127</v>
      </c>
      <c r="D12" s="33" t="s">
        <v>1097</v>
      </c>
      <c r="E12" s="35" t="s">
        <v>127</v>
      </c>
      <c r="F12" s="35" t="s">
        <v>1128</v>
      </c>
      <c r="G12" s="36" t="s">
        <v>1129</v>
      </c>
      <c r="H12" s="35" t="s">
        <v>127</v>
      </c>
      <c r="I12" s="35" t="s">
        <v>1128</v>
      </c>
      <c r="J12" s="33" t="s">
        <v>1068</v>
      </c>
      <c r="K12" s="33" t="s">
        <v>1068</v>
      </c>
      <c r="L12" s="37" t="s">
        <v>1130</v>
      </c>
      <c r="M12" s="38"/>
      <c r="N12" s="39" t="s">
        <v>1070</v>
      </c>
      <c r="O12" s="32"/>
    </row>
    <row r="13" spans="1:15" ht="24" customHeight="1" x14ac:dyDescent="0.35">
      <c r="A13" s="33" t="s">
        <v>1131</v>
      </c>
      <c r="B13" s="33" t="s">
        <v>1132</v>
      </c>
      <c r="C13" s="34" t="s">
        <v>1133</v>
      </c>
      <c r="D13" s="33" t="s">
        <v>1073</v>
      </c>
      <c r="E13" s="35" t="s">
        <v>1134</v>
      </c>
      <c r="F13" s="35" t="s">
        <v>1135</v>
      </c>
      <c r="G13" s="36" t="s">
        <v>1136</v>
      </c>
      <c r="H13" s="35" t="s">
        <v>1134</v>
      </c>
      <c r="I13" s="35" t="s">
        <v>1135</v>
      </c>
      <c r="J13" s="33" t="s">
        <v>1068</v>
      </c>
      <c r="K13" s="33" t="s">
        <v>1068</v>
      </c>
      <c r="L13" s="37" t="s">
        <v>1137</v>
      </c>
      <c r="M13" s="38"/>
      <c r="N13" s="39" t="s">
        <v>1070</v>
      </c>
      <c r="O13" s="32"/>
    </row>
    <row r="14" spans="1:15" ht="24" customHeight="1" x14ac:dyDescent="0.35">
      <c r="A14" s="33" t="s">
        <v>1138</v>
      </c>
      <c r="B14" s="33" t="s">
        <v>1132</v>
      </c>
      <c r="C14" s="34" t="s">
        <v>1139</v>
      </c>
      <c r="D14" s="33" t="s">
        <v>1104</v>
      </c>
      <c r="E14" s="35" t="s">
        <v>1140</v>
      </c>
      <c r="F14" s="35" t="s">
        <v>1141</v>
      </c>
      <c r="G14" s="36" t="s">
        <v>1093</v>
      </c>
      <c r="H14" s="35" t="s">
        <v>1140</v>
      </c>
      <c r="I14" s="35" t="s">
        <v>1141</v>
      </c>
      <c r="J14" s="33" t="s">
        <v>1068</v>
      </c>
      <c r="K14" s="33" t="s">
        <v>1068</v>
      </c>
      <c r="L14" s="37" t="s">
        <v>1142</v>
      </c>
      <c r="M14" s="38"/>
      <c r="N14" s="39" t="s">
        <v>1070</v>
      </c>
      <c r="O14" s="32"/>
    </row>
    <row r="15" spans="1:15" ht="24" customHeight="1" x14ac:dyDescent="0.35">
      <c r="A15" s="33" t="s">
        <v>1143</v>
      </c>
      <c r="B15" s="33" t="s">
        <v>21</v>
      </c>
      <c r="C15" s="34" t="s">
        <v>1144</v>
      </c>
      <c r="D15" s="33" t="s">
        <v>1145</v>
      </c>
      <c r="E15" s="35" t="s">
        <v>1146</v>
      </c>
      <c r="F15" s="35" t="s">
        <v>1147</v>
      </c>
      <c r="G15" s="36" t="s">
        <v>1112</v>
      </c>
      <c r="H15" s="35" t="s">
        <v>1146</v>
      </c>
      <c r="I15" s="35" t="s">
        <v>1148</v>
      </c>
      <c r="J15" s="33" t="s">
        <v>1068</v>
      </c>
      <c r="K15" s="33" t="s">
        <v>1068</v>
      </c>
      <c r="L15" s="37" t="s">
        <v>544</v>
      </c>
      <c r="M15" s="38"/>
      <c r="N15" s="39" t="s">
        <v>1070</v>
      </c>
      <c r="O15" s="32"/>
    </row>
    <row r="16" spans="1:15" ht="24" customHeight="1" x14ac:dyDescent="0.35">
      <c r="A16" s="33" t="s">
        <v>1149</v>
      </c>
      <c r="B16" s="33" t="s">
        <v>21</v>
      </c>
      <c r="C16" s="34" t="s">
        <v>1150</v>
      </c>
      <c r="D16" s="33" t="s">
        <v>1151</v>
      </c>
      <c r="E16" s="35" t="s">
        <v>1152</v>
      </c>
      <c r="F16" s="35" t="s">
        <v>1153</v>
      </c>
      <c r="G16" s="36" t="s">
        <v>1154</v>
      </c>
      <c r="H16" s="35" t="s">
        <v>1152</v>
      </c>
      <c r="I16" s="35" t="s">
        <v>1153</v>
      </c>
      <c r="J16" s="33" t="s">
        <v>1068</v>
      </c>
      <c r="K16" s="33" t="s">
        <v>1068</v>
      </c>
      <c r="L16" s="37" t="s">
        <v>1155</v>
      </c>
      <c r="M16" s="38"/>
      <c r="N16" s="39" t="s">
        <v>1070</v>
      </c>
      <c r="O16" s="32"/>
    </row>
    <row r="17" spans="1:15" ht="24" customHeight="1" x14ac:dyDescent="0.35">
      <c r="A17" s="33" t="s">
        <v>1156</v>
      </c>
      <c r="B17" s="33" t="s">
        <v>21</v>
      </c>
      <c r="C17" s="34" t="s">
        <v>1157</v>
      </c>
      <c r="D17" s="33" t="s">
        <v>1073</v>
      </c>
      <c r="E17" s="35" t="s">
        <v>1158</v>
      </c>
      <c r="F17" s="35" t="s">
        <v>1159</v>
      </c>
      <c r="G17" s="36" t="s">
        <v>1160</v>
      </c>
      <c r="H17" s="35" t="s">
        <v>1158</v>
      </c>
      <c r="I17" s="35" t="s">
        <v>1159</v>
      </c>
      <c r="J17" s="33" t="s">
        <v>1068</v>
      </c>
      <c r="K17" s="33" t="s">
        <v>1068</v>
      </c>
      <c r="L17" s="37" t="s">
        <v>1161</v>
      </c>
      <c r="M17" s="38"/>
      <c r="N17" s="39" t="s">
        <v>1070</v>
      </c>
      <c r="O17" s="32"/>
    </row>
    <row r="18" spans="1:15" ht="24" customHeight="1" x14ac:dyDescent="0.35">
      <c r="A18" s="33" t="s">
        <v>1162</v>
      </c>
      <c r="B18" s="33" t="s">
        <v>19</v>
      </c>
      <c r="C18" s="34" t="s">
        <v>1163</v>
      </c>
      <c r="D18" s="33" t="s">
        <v>1115</v>
      </c>
      <c r="E18" s="35" t="s">
        <v>1164</v>
      </c>
      <c r="F18" s="35" t="s">
        <v>1165</v>
      </c>
      <c r="G18" s="36" t="s">
        <v>1160</v>
      </c>
      <c r="H18" s="35" t="s">
        <v>1164</v>
      </c>
      <c r="I18" s="35" t="s">
        <v>1165</v>
      </c>
      <c r="J18" s="33" t="s">
        <v>1068</v>
      </c>
      <c r="K18" s="33" t="s">
        <v>1068</v>
      </c>
      <c r="L18" s="37" t="s">
        <v>1166</v>
      </c>
      <c r="M18" s="38"/>
      <c r="N18" s="39" t="s">
        <v>1070</v>
      </c>
      <c r="O18" s="32"/>
    </row>
    <row r="19" spans="1:15" ht="24" customHeight="1" x14ac:dyDescent="0.35">
      <c r="A19" s="33" t="s">
        <v>1167</v>
      </c>
      <c r="B19" s="33" t="s">
        <v>19</v>
      </c>
      <c r="C19" s="40" t="s">
        <v>1168</v>
      </c>
      <c r="D19" s="33" t="s">
        <v>1169</v>
      </c>
      <c r="E19" s="35" t="s">
        <v>1170</v>
      </c>
      <c r="F19" s="35" t="s">
        <v>1171</v>
      </c>
      <c r="G19" s="33" t="s">
        <v>1172</v>
      </c>
      <c r="H19" s="35" t="s">
        <v>1170</v>
      </c>
      <c r="I19" s="35" t="s">
        <v>1171</v>
      </c>
      <c r="J19" s="33" t="s">
        <v>1068</v>
      </c>
      <c r="K19" s="33" t="s">
        <v>1068</v>
      </c>
      <c r="L19" s="41" t="s">
        <v>1173</v>
      </c>
      <c r="M19" s="42"/>
      <c r="N19" s="43" t="s">
        <v>1070</v>
      </c>
      <c r="O19" s="32"/>
    </row>
    <row r="20" spans="1:15" ht="24" customHeight="1" x14ac:dyDescent="0.35">
      <c r="A20" s="33" t="s">
        <v>1174</v>
      </c>
      <c r="B20" s="33" t="s">
        <v>19</v>
      </c>
      <c r="C20" s="40" t="s">
        <v>1175</v>
      </c>
      <c r="D20" s="33" t="s">
        <v>1176</v>
      </c>
      <c r="E20" s="35" t="s">
        <v>1177</v>
      </c>
      <c r="F20" s="35" t="s">
        <v>1178</v>
      </c>
      <c r="G20" s="33" t="s">
        <v>1179</v>
      </c>
      <c r="H20" s="35" t="s">
        <v>1177</v>
      </c>
      <c r="I20" s="35" t="s">
        <v>1178</v>
      </c>
      <c r="J20" s="33" t="s">
        <v>1068</v>
      </c>
      <c r="K20" s="33" t="s">
        <v>1068</v>
      </c>
      <c r="L20" s="41" t="s">
        <v>1180</v>
      </c>
      <c r="M20" s="42"/>
      <c r="N20" s="43" t="s">
        <v>1070</v>
      </c>
      <c r="O20" s="32"/>
    </row>
    <row r="21" spans="1:15" ht="24" customHeight="1" x14ac:dyDescent="0.35">
      <c r="A21" s="33" t="s">
        <v>1181</v>
      </c>
      <c r="B21" s="33" t="s">
        <v>19</v>
      </c>
      <c r="C21" s="40" t="s">
        <v>1182</v>
      </c>
      <c r="D21" s="33" t="s">
        <v>1080</v>
      </c>
      <c r="E21" s="35" t="s">
        <v>1183</v>
      </c>
      <c r="F21" s="35" t="s">
        <v>1184</v>
      </c>
      <c r="G21" s="33" t="s">
        <v>1185</v>
      </c>
      <c r="H21" s="35" t="s">
        <v>1183</v>
      </c>
      <c r="I21" s="35" t="s">
        <v>1184</v>
      </c>
      <c r="J21" s="33" t="s">
        <v>1068</v>
      </c>
      <c r="K21" s="33" t="s">
        <v>1083</v>
      </c>
      <c r="L21" s="41" t="s">
        <v>1186</v>
      </c>
      <c r="M21" s="42"/>
      <c r="N21" s="43" t="s">
        <v>1070</v>
      </c>
      <c r="O21" s="32"/>
    </row>
    <row r="22" spans="1:15" ht="24" customHeight="1" x14ac:dyDescent="0.35">
      <c r="A22" s="33" t="s">
        <v>1187</v>
      </c>
      <c r="B22" s="33" t="s">
        <v>19</v>
      </c>
      <c r="C22" s="40" t="s">
        <v>1188</v>
      </c>
      <c r="D22" s="33" t="s">
        <v>1080</v>
      </c>
      <c r="E22" s="35" t="s">
        <v>571</v>
      </c>
      <c r="F22" s="35" t="s">
        <v>1189</v>
      </c>
      <c r="G22" s="33" t="s">
        <v>1190</v>
      </c>
      <c r="H22" s="35" t="s">
        <v>571</v>
      </c>
      <c r="I22" s="35" t="s">
        <v>1189</v>
      </c>
      <c r="J22" s="33" t="s">
        <v>1068</v>
      </c>
      <c r="K22" s="33" t="s">
        <v>1083</v>
      </c>
      <c r="L22" s="41" t="s">
        <v>1191</v>
      </c>
      <c r="M22" s="42"/>
      <c r="N22" s="43" t="s">
        <v>1070</v>
      </c>
      <c r="O22" s="32"/>
    </row>
    <row r="23" spans="1:15" ht="24" customHeight="1" x14ac:dyDescent="0.35">
      <c r="A23" s="33" t="s">
        <v>1192</v>
      </c>
      <c r="B23" s="33" t="s">
        <v>1132</v>
      </c>
      <c r="C23" s="40" t="s">
        <v>1193</v>
      </c>
      <c r="D23" s="33" t="s">
        <v>1109</v>
      </c>
      <c r="E23" s="35" t="s">
        <v>1194</v>
      </c>
      <c r="F23" s="35" t="s">
        <v>1195</v>
      </c>
      <c r="G23" s="33" t="s">
        <v>1196</v>
      </c>
      <c r="H23" s="35" t="s">
        <v>1194</v>
      </c>
      <c r="I23" s="35" t="s">
        <v>1195</v>
      </c>
      <c r="J23" s="33" t="s">
        <v>1068</v>
      </c>
      <c r="K23" s="33" t="s">
        <v>1068</v>
      </c>
      <c r="L23" s="41" t="s">
        <v>1197</v>
      </c>
      <c r="M23" s="42"/>
      <c r="N23" s="43" t="s">
        <v>1070</v>
      </c>
      <c r="O23" s="32"/>
    </row>
    <row r="24" spans="1:15" ht="24" customHeight="1" x14ac:dyDescent="0.35">
      <c r="A24" s="33" t="s">
        <v>1198</v>
      </c>
      <c r="B24" s="33" t="s">
        <v>19</v>
      </c>
      <c r="C24" s="40" t="s">
        <v>1199</v>
      </c>
      <c r="D24" s="33" t="s">
        <v>1080</v>
      </c>
      <c r="E24" s="35" t="s">
        <v>1200</v>
      </c>
      <c r="F24" s="35" t="s">
        <v>1201</v>
      </c>
      <c r="G24" s="33" t="s">
        <v>1202</v>
      </c>
      <c r="H24" s="35" t="s">
        <v>1200</v>
      </c>
      <c r="I24" s="35" t="s">
        <v>1201</v>
      </c>
      <c r="J24" s="33" t="s">
        <v>1068</v>
      </c>
      <c r="K24" s="33" t="s">
        <v>1068</v>
      </c>
      <c r="L24" s="41" t="s">
        <v>1203</v>
      </c>
      <c r="M24" s="42"/>
      <c r="N24" s="43" t="s">
        <v>1070</v>
      </c>
      <c r="O24" s="32"/>
    </row>
    <row r="25" spans="1:15" ht="24" customHeight="1" x14ac:dyDescent="0.35">
      <c r="A25" s="33" t="s">
        <v>1204</v>
      </c>
      <c r="B25" s="33" t="s">
        <v>19</v>
      </c>
      <c r="C25" s="44" t="s">
        <v>1205</v>
      </c>
      <c r="D25" s="33" t="s">
        <v>1151</v>
      </c>
      <c r="E25" s="35" t="s">
        <v>1183</v>
      </c>
      <c r="F25" s="35" t="s">
        <v>1184</v>
      </c>
      <c r="G25" s="33" t="s">
        <v>1206</v>
      </c>
      <c r="H25" s="35" t="s">
        <v>1183</v>
      </c>
      <c r="I25" s="35" t="s">
        <v>1184</v>
      </c>
      <c r="J25" s="33" t="s">
        <v>1068</v>
      </c>
      <c r="K25" s="33" t="s">
        <v>1068</v>
      </c>
      <c r="L25" s="41" t="s">
        <v>1084</v>
      </c>
      <c r="M25" s="42"/>
      <c r="N25" s="43" t="s">
        <v>1070</v>
      </c>
      <c r="O25" s="32"/>
    </row>
    <row r="26" spans="1:15" ht="24" customHeight="1" x14ac:dyDescent="0.35">
      <c r="A26" s="33" t="s">
        <v>1207</v>
      </c>
      <c r="B26" s="33" t="s">
        <v>1208</v>
      </c>
      <c r="C26" s="44" t="s">
        <v>1209</v>
      </c>
      <c r="D26" s="33" t="s">
        <v>1210</v>
      </c>
      <c r="E26" s="35" t="s">
        <v>1211</v>
      </c>
      <c r="F26" s="35" t="s">
        <v>1212</v>
      </c>
      <c r="G26" s="33" t="s">
        <v>1196</v>
      </c>
      <c r="H26" s="35" t="s">
        <v>1211</v>
      </c>
      <c r="I26" s="35" t="s">
        <v>1212</v>
      </c>
      <c r="J26" s="33" t="s">
        <v>1068</v>
      </c>
      <c r="K26" s="33" t="s">
        <v>1068</v>
      </c>
      <c r="L26" s="41" t="s">
        <v>1084</v>
      </c>
      <c r="M26" s="42"/>
      <c r="N26" s="43" t="s">
        <v>1070</v>
      </c>
      <c r="O26" s="32"/>
    </row>
    <row r="27" spans="1:15" ht="24" customHeight="1" x14ac:dyDescent="0.35">
      <c r="A27" s="33" t="s">
        <v>1213</v>
      </c>
      <c r="B27" s="33" t="s">
        <v>1208</v>
      </c>
      <c r="C27" s="40" t="s">
        <v>1214</v>
      </c>
      <c r="D27" s="33" t="s">
        <v>1215</v>
      </c>
      <c r="E27" s="35" t="s">
        <v>898</v>
      </c>
      <c r="F27" s="35" t="s">
        <v>1216</v>
      </c>
      <c r="G27" s="33" t="s">
        <v>1217</v>
      </c>
      <c r="H27" s="35" t="s">
        <v>898</v>
      </c>
      <c r="I27" s="35" t="s">
        <v>1216</v>
      </c>
      <c r="J27" s="33" t="s">
        <v>1068</v>
      </c>
      <c r="K27" s="33" t="s">
        <v>1068</v>
      </c>
      <c r="L27" s="41" t="s">
        <v>1084</v>
      </c>
      <c r="M27" s="42"/>
      <c r="N27" s="43" t="s">
        <v>1070</v>
      </c>
      <c r="O27" s="32"/>
    </row>
    <row r="28" spans="1:15" ht="24" customHeight="1" x14ac:dyDescent="0.35">
      <c r="A28" s="33" t="s">
        <v>1218</v>
      </c>
      <c r="B28" s="33" t="s">
        <v>19</v>
      </c>
      <c r="C28" s="40" t="s">
        <v>1219</v>
      </c>
      <c r="D28" s="33" t="s">
        <v>1080</v>
      </c>
      <c r="E28" s="35" t="s">
        <v>699</v>
      </c>
      <c r="F28" s="35" t="s">
        <v>1220</v>
      </c>
      <c r="G28" s="33" t="s">
        <v>1221</v>
      </c>
      <c r="H28" s="35" t="s">
        <v>699</v>
      </c>
      <c r="I28" s="35" t="s">
        <v>1220</v>
      </c>
      <c r="J28" s="33" t="s">
        <v>1068</v>
      </c>
      <c r="K28" s="33" t="s">
        <v>1083</v>
      </c>
      <c r="L28" s="41" t="s">
        <v>1222</v>
      </c>
      <c r="M28" s="42"/>
      <c r="N28" s="43" t="s">
        <v>1070</v>
      </c>
      <c r="O28" s="32"/>
    </row>
    <row r="29" spans="1:15" ht="24" customHeight="1" x14ac:dyDescent="0.35">
      <c r="A29" s="33" t="s">
        <v>1223</v>
      </c>
      <c r="B29" s="33" t="s">
        <v>19</v>
      </c>
      <c r="C29" s="44" t="s">
        <v>1224</v>
      </c>
      <c r="D29" s="33" t="s">
        <v>1215</v>
      </c>
      <c r="E29" s="35" t="s">
        <v>1225</v>
      </c>
      <c r="F29" s="35" t="s">
        <v>1226</v>
      </c>
      <c r="G29" s="33" t="s">
        <v>1196</v>
      </c>
      <c r="H29" s="35" t="s">
        <v>1225</v>
      </c>
      <c r="I29" s="35" t="s">
        <v>1226</v>
      </c>
      <c r="J29" s="33" t="s">
        <v>1068</v>
      </c>
      <c r="K29" s="33" t="s">
        <v>1068</v>
      </c>
      <c r="L29" s="41" t="s">
        <v>1227</v>
      </c>
      <c r="M29" s="42"/>
      <c r="N29" s="43" t="s">
        <v>1070</v>
      </c>
      <c r="O29" s="32"/>
    </row>
    <row r="30" spans="1:15" ht="24" customHeight="1" x14ac:dyDescent="0.35">
      <c r="A30" s="33" t="s">
        <v>1228</v>
      </c>
      <c r="B30" s="33" t="s">
        <v>21</v>
      </c>
      <c r="C30" s="40" t="s">
        <v>1229</v>
      </c>
      <c r="D30" s="33" t="s">
        <v>1109</v>
      </c>
      <c r="E30" s="35" t="s">
        <v>1230</v>
      </c>
      <c r="F30" s="35" t="s">
        <v>1231</v>
      </c>
      <c r="G30" s="33" t="s">
        <v>1172</v>
      </c>
      <c r="H30" s="35" t="s">
        <v>1230</v>
      </c>
      <c r="I30" s="35" t="s">
        <v>1231</v>
      </c>
      <c r="J30" s="33" t="s">
        <v>1068</v>
      </c>
      <c r="K30" s="33" t="s">
        <v>1068</v>
      </c>
      <c r="L30" s="41" t="s">
        <v>1232</v>
      </c>
      <c r="M30" s="42"/>
      <c r="N30" s="43" t="s">
        <v>1070</v>
      </c>
      <c r="O30" s="32"/>
    </row>
    <row r="31" spans="1:15" ht="24" customHeight="1" x14ac:dyDescent="0.35">
      <c r="A31" s="33" t="s">
        <v>1233</v>
      </c>
      <c r="B31" s="33" t="s">
        <v>21</v>
      </c>
      <c r="C31" s="40" t="s">
        <v>1234</v>
      </c>
      <c r="D31" s="33" t="s">
        <v>1109</v>
      </c>
      <c r="E31" s="35" t="s">
        <v>1235</v>
      </c>
      <c r="F31" s="35" t="s">
        <v>1236</v>
      </c>
      <c r="G31" s="33" t="s">
        <v>1237</v>
      </c>
      <c r="H31" s="35" t="s">
        <v>1235</v>
      </c>
      <c r="I31" s="35" t="s">
        <v>1236</v>
      </c>
      <c r="J31" s="33" t="s">
        <v>1068</v>
      </c>
      <c r="K31" s="33" t="s">
        <v>1068</v>
      </c>
      <c r="L31" s="41" t="s">
        <v>1238</v>
      </c>
      <c r="M31" s="42"/>
      <c r="N31" s="43" t="s">
        <v>1070</v>
      </c>
      <c r="O31" s="32"/>
    </row>
    <row r="32" spans="1:15" ht="24" customHeight="1" x14ac:dyDescent="0.35">
      <c r="A32" s="33" t="s">
        <v>1239</v>
      </c>
      <c r="B32" s="33" t="s">
        <v>1132</v>
      </c>
      <c r="C32" s="40" t="s">
        <v>1240</v>
      </c>
      <c r="D32" s="33" t="s">
        <v>1109</v>
      </c>
      <c r="E32" s="35" t="s">
        <v>1241</v>
      </c>
      <c r="F32" s="35" t="s">
        <v>1242</v>
      </c>
      <c r="G32" s="33" t="s">
        <v>1243</v>
      </c>
      <c r="H32" s="35" t="s">
        <v>1241</v>
      </c>
      <c r="I32" s="35" t="s">
        <v>1242</v>
      </c>
      <c r="J32" s="33" t="s">
        <v>1068</v>
      </c>
      <c r="K32" s="33" t="s">
        <v>1068</v>
      </c>
      <c r="L32" s="41" t="s">
        <v>1244</v>
      </c>
      <c r="M32" s="42"/>
      <c r="N32" s="43" t="s">
        <v>1070</v>
      </c>
      <c r="O32" s="32"/>
    </row>
    <row r="33" spans="1:15" ht="24" customHeight="1" x14ac:dyDescent="0.35">
      <c r="A33" s="33" t="s">
        <v>1245</v>
      </c>
      <c r="B33" s="33" t="s">
        <v>1132</v>
      </c>
      <c r="C33" s="44" t="s">
        <v>1246</v>
      </c>
      <c r="D33" s="33" t="s">
        <v>1247</v>
      </c>
      <c r="E33" s="35" t="s">
        <v>1248</v>
      </c>
      <c r="F33" s="35" t="s">
        <v>1249</v>
      </c>
      <c r="G33" s="33" t="s">
        <v>1243</v>
      </c>
      <c r="H33" s="35" t="s">
        <v>1248</v>
      </c>
      <c r="I33" s="35" t="s">
        <v>1249</v>
      </c>
      <c r="J33" s="33" t="s">
        <v>1068</v>
      </c>
      <c r="K33" s="33" t="s">
        <v>1068</v>
      </c>
      <c r="L33" s="41" t="s">
        <v>1250</v>
      </c>
      <c r="M33" s="42"/>
      <c r="N33" s="43" t="s">
        <v>1070</v>
      </c>
      <c r="O33" s="32"/>
    </row>
    <row r="34" spans="1:15" ht="24" customHeight="1" x14ac:dyDescent="0.35">
      <c r="A34" s="33" t="s">
        <v>1251</v>
      </c>
      <c r="B34" s="33" t="s">
        <v>1132</v>
      </c>
      <c r="C34" s="40" t="s">
        <v>1252</v>
      </c>
      <c r="D34" s="33" t="s">
        <v>1109</v>
      </c>
      <c r="E34" s="35" t="s">
        <v>1253</v>
      </c>
      <c r="F34" s="35" t="s">
        <v>1254</v>
      </c>
      <c r="G34" s="33" t="s">
        <v>1255</v>
      </c>
      <c r="H34" s="35" t="s">
        <v>1253</v>
      </c>
      <c r="I34" s="35" t="s">
        <v>1254</v>
      </c>
      <c r="J34" s="33" t="s">
        <v>1068</v>
      </c>
      <c r="K34" s="33" t="s">
        <v>1068</v>
      </c>
      <c r="L34" s="41" t="s">
        <v>1256</v>
      </c>
      <c r="M34" s="42"/>
      <c r="N34" s="43" t="s">
        <v>1070</v>
      </c>
      <c r="O34" s="32"/>
    </row>
    <row r="35" spans="1:15" ht="24" customHeight="1" x14ac:dyDescent="0.35">
      <c r="A35" s="33" t="s">
        <v>1257</v>
      </c>
      <c r="B35" s="33" t="s">
        <v>1208</v>
      </c>
      <c r="C35" s="44" t="s">
        <v>1258</v>
      </c>
      <c r="D35" s="33" t="s">
        <v>1080</v>
      </c>
      <c r="E35" s="35" t="s">
        <v>1259</v>
      </c>
      <c r="F35" s="35" t="s">
        <v>1260</v>
      </c>
      <c r="G35" s="33" t="s">
        <v>1261</v>
      </c>
      <c r="H35" s="35" t="s">
        <v>1259</v>
      </c>
      <c r="I35" s="35" t="s">
        <v>1260</v>
      </c>
      <c r="J35" s="33" t="s">
        <v>1068</v>
      </c>
      <c r="K35" s="33" t="s">
        <v>1083</v>
      </c>
      <c r="L35" s="41" t="s">
        <v>1262</v>
      </c>
      <c r="M35" s="42"/>
      <c r="N35" s="43" t="s">
        <v>1070</v>
      </c>
      <c r="O35" s="32"/>
    </row>
    <row r="36" spans="1:15" ht="24" customHeight="1" x14ac:dyDescent="0.35">
      <c r="A36" s="33" t="s">
        <v>1263</v>
      </c>
      <c r="B36" s="33" t="s">
        <v>21</v>
      </c>
      <c r="C36" s="44" t="s">
        <v>1264</v>
      </c>
      <c r="D36" s="33" t="s">
        <v>1073</v>
      </c>
      <c r="E36" s="35" t="s">
        <v>1265</v>
      </c>
      <c r="F36" s="35" t="s">
        <v>1266</v>
      </c>
      <c r="G36" s="33" t="s">
        <v>1261</v>
      </c>
      <c r="H36" s="35" t="s">
        <v>1265</v>
      </c>
      <c r="I36" s="35" t="s">
        <v>1266</v>
      </c>
      <c r="J36" s="33" t="s">
        <v>1068</v>
      </c>
      <c r="K36" s="33" t="s">
        <v>1068</v>
      </c>
      <c r="L36" s="41" t="s">
        <v>1267</v>
      </c>
      <c r="M36" s="42"/>
      <c r="N36" s="43" t="s">
        <v>1070</v>
      </c>
      <c r="O36" s="32"/>
    </row>
    <row r="37" spans="1:15" ht="24" customHeight="1" x14ac:dyDescent="0.35">
      <c r="A37" s="45" t="s">
        <v>1268</v>
      </c>
      <c r="B37" s="45" t="s">
        <v>1208</v>
      </c>
      <c r="C37" s="46" t="s">
        <v>1269</v>
      </c>
      <c r="D37" s="45" t="s">
        <v>1080</v>
      </c>
      <c r="E37" s="47" t="s">
        <v>716</v>
      </c>
      <c r="F37" s="48" t="s">
        <v>1128</v>
      </c>
      <c r="G37" s="48" t="s">
        <v>1270</v>
      </c>
      <c r="H37" s="47" t="s">
        <v>716</v>
      </c>
      <c r="I37" s="47" t="s">
        <v>1128</v>
      </c>
      <c r="J37" s="48" t="s">
        <v>1068</v>
      </c>
      <c r="K37" s="48" t="s">
        <v>1083</v>
      </c>
      <c r="L37" s="49" t="s">
        <v>1271</v>
      </c>
      <c r="M37" s="49"/>
      <c r="N37" s="50" t="s">
        <v>1070</v>
      </c>
      <c r="O37" s="51" t="s">
        <v>1272</v>
      </c>
    </row>
    <row r="38" spans="1:15" ht="24" customHeight="1" x14ac:dyDescent="0.35">
      <c r="A38" s="45" t="s">
        <v>1273</v>
      </c>
      <c r="B38" s="45" t="s">
        <v>19</v>
      </c>
      <c r="C38" s="46" t="s">
        <v>1274</v>
      </c>
      <c r="D38" s="45" t="s">
        <v>1275</v>
      </c>
      <c r="E38" s="47" t="s">
        <v>1276</v>
      </c>
      <c r="F38" s="48" t="s">
        <v>1277</v>
      </c>
      <c r="G38" s="48" t="s">
        <v>1278</v>
      </c>
      <c r="H38" s="47" t="s">
        <v>1276</v>
      </c>
      <c r="I38" s="47" t="s">
        <v>1277</v>
      </c>
      <c r="J38" s="48" t="s">
        <v>1068</v>
      </c>
      <c r="K38" s="48" t="s">
        <v>1068</v>
      </c>
      <c r="L38" s="49" t="s">
        <v>1279</v>
      </c>
      <c r="M38" s="49"/>
      <c r="N38" s="52" t="s">
        <v>1070</v>
      </c>
      <c r="O38" s="32"/>
    </row>
    <row r="39" spans="1:15" ht="24" customHeight="1" x14ac:dyDescent="0.35">
      <c r="A39" s="45" t="s">
        <v>1280</v>
      </c>
      <c r="B39" s="45" t="s">
        <v>19</v>
      </c>
      <c r="C39" s="46" t="s">
        <v>1281</v>
      </c>
      <c r="D39" s="45" t="s">
        <v>1282</v>
      </c>
      <c r="E39" s="47" t="s">
        <v>1283</v>
      </c>
      <c r="F39" s="48" t="s">
        <v>1128</v>
      </c>
      <c r="G39" s="48" t="s">
        <v>1284</v>
      </c>
      <c r="H39" s="47" t="s">
        <v>1283</v>
      </c>
      <c r="I39" s="47" t="s">
        <v>1128</v>
      </c>
      <c r="J39" s="48" t="s">
        <v>1068</v>
      </c>
      <c r="K39" s="48" t="s">
        <v>1068</v>
      </c>
      <c r="L39" s="49" t="s">
        <v>1285</v>
      </c>
      <c r="M39" s="49"/>
      <c r="N39" s="52" t="s">
        <v>1070</v>
      </c>
      <c r="O39" s="32"/>
    </row>
    <row r="40" spans="1:15" ht="24" customHeight="1" x14ac:dyDescent="0.35">
      <c r="A40" s="45" t="s">
        <v>1286</v>
      </c>
      <c r="B40" s="45" t="s">
        <v>1132</v>
      </c>
      <c r="C40" s="46" t="s">
        <v>1287</v>
      </c>
      <c r="D40" s="45" t="s">
        <v>1288</v>
      </c>
      <c r="E40" s="47" t="s">
        <v>1289</v>
      </c>
      <c r="F40" s="48" t="s">
        <v>1290</v>
      </c>
      <c r="G40" s="48" t="s">
        <v>1291</v>
      </c>
      <c r="H40" s="47" t="s">
        <v>1289</v>
      </c>
      <c r="I40" s="47" t="s">
        <v>1290</v>
      </c>
      <c r="J40" s="48" t="s">
        <v>1068</v>
      </c>
      <c r="K40" s="48" t="s">
        <v>1068</v>
      </c>
      <c r="L40" s="49" t="s">
        <v>1292</v>
      </c>
      <c r="M40" s="49"/>
      <c r="N40" s="52" t="s">
        <v>1070</v>
      </c>
      <c r="O40" s="32"/>
    </row>
    <row r="41" spans="1:15" ht="24" customHeight="1" x14ac:dyDescent="0.35">
      <c r="A41" s="45" t="s">
        <v>1293</v>
      </c>
      <c r="B41" s="45" t="s">
        <v>1132</v>
      </c>
      <c r="C41" s="46" t="s">
        <v>1294</v>
      </c>
      <c r="D41" s="45" t="s">
        <v>1109</v>
      </c>
      <c r="E41" s="47" t="s">
        <v>1295</v>
      </c>
      <c r="F41" s="48" t="s">
        <v>1296</v>
      </c>
      <c r="G41" s="48" t="s">
        <v>1297</v>
      </c>
      <c r="H41" s="47" t="s">
        <v>1295</v>
      </c>
      <c r="I41" s="47" t="s">
        <v>1296</v>
      </c>
      <c r="J41" s="48" t="s">
        <v>1068</v>
      </c>
      <c r="K41" s="48" t="s">
        <v>1068</v>
      </c>
      <c r="L41" s="49" t="s">
        <v>1298</v>
      </c>
      <c r="M41" s="49"/>
      <c r="N41" s="52" t="s">
        <v>1070</v>
      </c>
      <c r="O41" s="32"/>
    </row>
    <row r="42" spans="1:15" ht="24" customHeight="1" x14ac:dyDescent="0.35">
      <c r="A42" s="45" t="s">
        <v>1299</v>
      </c>
      <c r="B42" s="45" t="s">
        <v>21</v>
      </c>
      <c r="C42" s="46" t="s">
        <v>1300</v>
      </c>
      <c r="D42" s="45" t="s">
        <v>1151</v>
      </c>
      <c r="E42" s="47" t="s">
        <v>1301</v>
      </c>
      <c r="F42" s="48" t="s">
        <v>1302</v>
      </c>
      <c r="G42" s="48" t="s">
        <v>1303</v>
      </c>
      <c r="H42" s="47" t="s">
        <v>1301</v>
      </c>
      <c r="I42" s="47" t="s">
        <v>1302</v>
      </c>
      <c r="J42" s="48" t="s">
        <v>1068</v>
      </c>
      <c r="K42" s="48" t="s">
        <v>1083</v>
      </c>
      <c r="L42" s="49" t="s">
        <v>1304</v>
      </c>
      <c r="M42" s="49"/>
      <c r="N42" s="52" t="s">
        <v>1070</v>
      </c>
      <c r="O42" s="32"/>
    </row>
    <row r="43" spans="1:15" ht="24" customHeight="1" x14ac:dyDescent="0.35">
      <c r="A43" s="45" t="s">
        <v>1305</v>
      </c>
      <c r="B43" s="45" t="s">
        <v>19</v>
      </c>
      <c r="C43" s="46" t="s">
        <v>1306</v>
      </c>
      <c r="D43" s="45" t="s">
        <v>1307</v>
      </c>
      <c r="E43" s="47" t="s">
        <v>127</v>
      </c>
      <c r="F43" s="48" t="s">
        <v>1308</v>
      </c>
      <c r="G43" s="48" t="s">
        <v>1284</v>
      </c>
      <c r="H43" s="47" t="s">
        <v>127</v>
      </c>
      <c r="I43" s="47" t="s">
        <v>1308</v>
      </c>
      <c r="J43" s="48" t="s">
        <v>1068</v>
      </c>
      <c r="K43" s="48" t="s">
        <v>1083</v>
      </c>
      <c r="L43" s="49" t="s">
        <v>1309</v>
      </c>
      <c r="M43" s="49"/>
      <c r="N43" s="52" t="s">
        <v>1070</v>
      </c>
      <c r="O43" s="32"/>
    </row>
    <row r="44" spans="1:15" ht="24" customHeight="1" x14ac:dyDescent="0.35">
      <c r="A44" s="45" t="s">
        <v>1310</v>
      </c>
      <c r="B44" s="45" t="s">
        <v>19</v>
      </c>
      <c r="C44" s="46" t="s">
        <v>1311</v>
      </c>
      <c r="D44" s="45" t="s">
        <v>1104</v>
      </c>
      <c r="E44" s="47" t="s">
        <v>217</v>
      </c>
      <c r="F44" s="48" t="s">
        <v>1312</v>
      </c>
      <c r="G44" s="48" t="s">
        <v>1313</v>
      </c>
      <c r="H44" s="47" t="s">
        <v>217</v>
      </c>
      <c r="I44" s="47" t="s">
        <v>1312</v>
      </c>
      <c r="J44" s="48" t="s">
        <v>1068</v>
      </c>
      <c r="K44" s="48" t="s">
        <v>1068</v>
      </c>
      <c r="L44" s="49" t="s">
        <v>1314</v>
      </c>
      <c r="M44" s="49"/>
      <c r="N44" s="52" t="s">
        <v>1070</v>
      </c>
      <c r="O44" s="32"/>
    </row>
    <row r="45" spans="1:15" ht="24" customHeight="1" x14ac:dyDescent="0.35">
      <c r="A45" s="45" t="s">
        <v>1315</v>
      </c>
      <c r="B45" s="45" t="s">
        <v>21</v>
      </c>
      <c r="C45" s="46" t="s">
        <v>1316</v>
      </c>
      <c r="D45" s="45" t="s">
        <v>1317</v>
      </c>
      <c r="E45" s="47" t="s">
        <v>1318</v>
      </c>
      <c r="F45" s="48" t="s">
        <v>1319</v>
      </c>
      <c r="G45" s="48" t="s">
        <v>1320</v>
      </c>
      <c r="H45" s="47" t="s">
        <v>1318</v>
      </c>
      <c r="I45" s="47" t="s">
        <v>1319</v>
      </c>
      <c r="J45" s="48" t="s">
        <v>1068</v>
      </c>
      <c r="K45" s="48" t="s">
        <v>1083</v>
      </c>
      <c r="L45" s="49" t="s">
        <v>1321</v>
      </c>
      <c r="M45" s="49"/>
      <c r="N45" s="52" t="s">
        <v>1070</v>
      </c>
      <c r="O45" s="32"/>
    </row>
    <row r="46" spans="1:15" ht="24" customHeight="1" x14ac:dyDescent="0.35">
      <c r="A46" s="45" t="s">
        <v>1322</v>
      </c>
      <c r="B46" s="45" t="s">
        <v>1132</v>
      </c>
      <c r="C46" s="46" t="s">
        <v>1323</v>
      </c>
      <c r="D46" s="45" t="s">
        <v>1073</v>
      </c>
      <c r="E46" s="47" t="s">
        <v>1324</v>
      </c>
      <c r="F46" s="48" t="s">
        <v>1325</v>
      </c>
      <c r="G46" s="48" t="s">
        <v>1326</v>
      </c>
      <c r="H46" s="47" t="s">
        <v>1324</v>
      </c>
      <c r="I46" s="47" t="s">
        <v>1325</v>
      </c>
      <c r="J46" s="48" t="s">
        <v>1068</v>
      </c>
      <c r="K46" s="48" t="s">
        <v>1068</v>
      </c>
      <c r="L46" s="49" t="s">
        <v>1327</v>
      </c>
      <c r="M46" s="49"/>
      <c r="N46" s="52" t="s">
        <v>1070</v>
      </c>
      <c r="O46" s="32"/>
    </row>
    <row r="47" spans="1:15" ht="24" customHeight="1" x14ac:dyDescent="0.35">
      <c r="A47" s="45" t="s">
        <v>1328</v>
      </c>
      <c r="B47" s="45" t="s">
        <v>21</v>
      </c>
      <c r="C47" s="46" t="s">
        <v>1329</v>
      </c>
      <c r="D47" s="45" t="s">
        <v>1210</v>
      </c>
      <c r="E47" s="47" t="s">
        <v>1330</v>
      </c>
      <c r="F47" s="48" t="s">
        <v>1331</v>
      </c>
      <c r="G47" s="48" t="s">
        <v>1332</v>
      </c>
      <c r="H47" s="47" t="s">
        <v>1330</v>
      </c>
      <c r="I47" s="47" t="s">
        <v>1331</v>
      </c>
      <c r="J47" s="48" t="s">
        <v>1068</v>
      </c>
      <c r="K47" s="48" t="s">
        <v>1068</v>
      </c>
      <c r="L47" s="49" t="s">
        <v>1298</v>
      </c>
      <c r="M47" s="49"/>
      <c r="N47" s="52" t="s">
        <v>1070</v>
      </c>
      <c r="O47" s="32"/>
    </row>
    <row r="48" spans="1:15" ht="24" customHeight="1" x14ac:dyDescent="0.35">
      <c r="A48" s="45" t="s">
        <v>1333</v>
      </c>
      <c r="B48" s="45" t="s">
        <v>21</v>
      </c>
      <c r="C48" s="46" t="s">
        <v>1334</v>
      </c>
      <c r="D48" s="45" t="s">
        <v>1073</v>
      </c>
      <c r="E48" s="47" t="s">
        <v>1335</v>
      </c>
      <c r="F48" s="48" t="s">
        <v>1336</v>
      </c>
      <c r="G48" s="48" t="s">
        <v>1337</v>
      </c>
      <c r="H48" s="47" t="s">
        <v>1335</v>
      </c>
      <c r="I48" s="47" t="s">
        <v>1336</v>
      </c>
      <c r="J48" s="48" t="s">
        <v>1068</v>
      </c>
      <c r="K48" s="48" t="s">
        <v>1068</v>
      </c>
      <c r="L48" s="49" t="s">
        <v>1298</v>
      </c>
      <c r="M48" s="49"/>
      <c r="N48" s="52" t="s">
        <v>1070</v>
      </c>
      <c r="O48" s="32"/>
    </row>
    <row r="49" spans="1:15" ht="24" customHeight="1" x14ac:dyDescent="0.35">
      <c r="A49" s="45" t="s">
        <v>1338</v>
      </c>
      <c r="B49" s="45" t="s">
        <v>1132</v>
      </c>
      <c r="C49" s="46" t="s">
        <v>1339</v>
      </c>
      <c r="D49" s="45" t="s">
        <v>1109</v>
      </c>
      <c r="E49" s="47" t="s">
        <v>1340</v>
      </c>
      <c r="F49" s="48" t="s">
        <v>1341</v>
      </c>
      <c r="G49" s="48" t="s">
        <v>1342</v>
      </c>
      <c r="H49" s="47" t="s">
        <v>1340</v>
      </c>
      <c r="I49" s="47" t="s">
        <v>1341</v>
      </c>
      <c r="J49" s="48" t="s">
        <v>1068</v>
      </c>
      <c r="K49" s="48" t="s">
        <v>1068</v>
      </c>
      <c r="L49" s="49" t="s">
        <v>1343</v>
      </c>
      <c r="M49" s="49"/>
      <c r="N49" s="52" t="s">
        <v>1070</v>
      </c>
      <c r="O49" s="32"/>
    </row>
    <row r="50" spans="1:15" ht="24" customHeight="1" x14ac:dyDescent="0.35">
      <c r="A50" s="45" t="s">
        <v>1344</v>
      </c>
      <c r="B50" s="45" t="s">
        <v>1132</v>
      </c>
      <c r="C50" s="46" t="s">
        <v>1345</v>
      </c>
      <c r="D50" s="45" t="s">
        <v>1169</v>
      </c>
      <c r="E50" s="47" t="s">
        <v>1346</v>
      </c>
      <c r="F50" s="48" t="s">
        <v>1347</v>
      </c>
      <c r="G50" s="48" t="s">
        <v>1348</v>
      </c>
      <c r="H50" s="47" t="s">
        <v>1346</v>
      </c>
      <c r="I50" s="47" t="s">
        <v>1347</v>
      </c>
      <c r="J50" s="48" t="s">
        <v>1068</v>
      </c>
      <c r="K50" s="48" t="s">
        <v>1083</v>
      </c>
      <c r="L50" s="49" t="s">
        <v>1349</v>
      </c>
      <c r="M50" s="49"/>
      <c r="N50" s="52" t="s">
        <v>1070</v>
      </c>
      <c r="O50" s="32"/>
    </row>
    <row r="51" spans="1:15" ht="24" customHeight="1" x14ac:dyDescent="0.35">
      <c r="A51" s="45" t="s">
        <v>1350</v>
      </c>
      <c r="B51" s="45" t="s">
        <v>21</v>
      </c>
      <c r="C51" s="46" t="s">
        <v>1351</v>
      </c>
      <c r="D51" s="45" t="s">
        <v>1352</v>
      </c>
      <c r="E51" s="47" t="s">
        <v>1353</v>
      </c>
      <c r="F51" s="48" t="s">
        <v>1354</v>
      </c>
      <c r="G51" s="48" t="s">
        <v>1355</v>
      </c>
      <c r="H51" s="47" t="s">
        <v>1353</v>
      </c>
      <c r="I51" s="47" t="s">
        <v>1354</v>
      </c>
      <c r="J51" s="48" t="s">
        <v>1068</v>
      </c>
      <c r="K51" s="48" t="s">
        <v>1068</v>
      </c>
      <c r="L51" s="49" t="s">
        <v>1356</v>
      </c>
      <c r="M51" s="49"/>
      <c r="N51" s="52" t="s">
        <v>1070</v>
      </c>
      <c r="O51" s="32"/>
    </row>
    <row r="52" spans="1:15" ht="24" customHeight="1" x14ac:dyDescent="0.35">
      <c r="A52" s="45" t="s">
        <v>1357</v>
      </c>
      <c r="B52" s="45" t="s">
        <v>19</v>
      </c>
      <c r="C52" s="46" t="s">
        <v>1358</v>
      </c>
      <c r="D52" s="45" t="s">
        <v>1109</v>
      </c>
      <c r="E52" s="47" t="s">
        <v>1359</v>
      </c>
      <c r="F52" s="48" t="s">
        <v>1360</v>
      </c>
      <c r="G52" s="48" t="s">
        <v>1361</v>
      </c>
      <c r="H52" s="47" t="s">
        <v>1359</v>
      </c>
      <c r="I52" s="47" t="s">
        <v>1360</v>
      </c>
      <c r="J52" s="48" t="s">
        <v>1068</v>
      </c>
      <c r="K52" s="48" t="s">
        <v>1083</v>
      </c>
      <c r="L52" s="49" t="s">
        <v>1362</v>
      </c>
      <c r="M52" s="49"/>
      <c r="N52" s="52" t="s">
        <v>1070</v>
      </c>
      <c r="O52" s="32"/>
    </row>
    <row r="53" spans="1:15" ht="24" customHeight="1" x14ac:dyDescent="0.35">
      <c r="A53" s="45" t="s">
        <v>1363</v>
      </c>
      <c r="B53" s="45" t="s">
        <v>21</v>
      </c>
      <c r="C53" s="46" t="s">
        <v>1364</v>
      </c>
      <c r="D53" s="45" t="s">
        <v>1365</v>
      </c>
      <c r="E53" s="47" t="s">
        <v>1366</v>
      </c>
      <c r="F53" s="48" t="s">
        <v>1367</v>
      </c>
      <c r="G53" s="48" t="s">
        <v>1368</v>
      </c>
      <c r="H53" s="47" t="s">
        <v>1366</v>
      </c>
      <c r="I53" s="47" t="s">
        <v>1367</v>
      </c>
      <c r="J53" s="48" t="s">
        <v>1068</v>
      </c>
      <c r="K53" s="48" t="s">
        <v>1068</v>
      </c>
      <c r="L53" s="49" t="s">
        <v>1369</v>
      </c>
      <c r="M53" s="49"/>
      <c r="N53" s="52" t="s">
        <v>1070</v>
      </c>
      <c r="O53" s="32"/>
    </row>
    <row r="54" spans="1:15" ht="24" customHeight="1" x14ac:dyDescent="0.35">
      <c r="A54" s="45" t="s">
        <v>1370</v>
      </c>
      <c r="B54" s="45" t="s">
        <v>21</v>
      </c>
      <c r="C54" s="46" t="s">
        <v>1371</v>
      </c>
      <c r="D54" s="45" t="s">
        <v>1365</v>
      </c>
      <c r="E54" s="47" t="s">
        <v>1372</v>
      </c>
      <c r="F54" s="48" t="s">
        <v>1373</v>
      </c>
      <c r="G54" s="48" t="s">
        <v>1374</v>
      </c>
      <c r="H54" s="47" t="s">
        <v>1372</v>
      </c>
      <c r="I54" s="47" t="s">
        <v>1373</v>
      </c>
      <c r="J54" s="48" t="s">
        <v>1068</v>
      </c>
      <c r="K54" s="48" t="s">
        <v>1083</v>
      </c>
      <c r="L54" s="49" t="s">
        <v>1375</v>
      </c>
      <c r="M54" s="49"/>
      <c r="N54" s="52" t="s">
        <v>1070</v>
      </c>
      <c r="O54" s="32"/>
    </row>
    <row r="55" spans="1:15" ht="24" customHeight="1" x14ac:dyDescent="0.35">
      <c r="A55" s="45" t="s">
        <v>1376</v>
      </c>
      <c r="B55" s="45" t="s">
        <v>1132</v>
      </c>
      <c r="C55" s="46" t="s">
        <v>1377</v>
      </c>
      <c r="D55" s="45" t="s">
        <v>1352</v>
      </c>
      <c r="E55" s="47" t="s">
        <v>1378</v>
      </c>
      <c r="F55" s="48" t="s">
        <v>1379</v>
      </c>
      <c r="G55" s="48" t="s">
        <v>1380</v>
      </c>
      <c r="H55" s="47" t="s">
        <v>1378</v>
      </c>
      <c r="I55" s="47" t="s">
        <v>1379</v>
      </c>
      <c r="J55" s="48" t="s">
        <v>1068</v>
      </c>
      <c r="K55" s="48" t="s">
        <v>1068</v>
      </c>
      <c r="L55" s="49" t="s">
        <v>1381</v>
      </c>
      <c r="M55" s="49"/>
      <c r="N55" s="52" t="s">
        <v>1070</v>
      </c>
      <c r="O55" s="32"/>
    </row>
    <row r="56" spans="1:15" ht="24" customHeight="1" x14ac:dyDescent="0.35">
      <c r="A56" s="45" t="s">
        <v>1382</v>
      </c>
      <c r="B56" s="45" t="s">
        <v>1132</v>
      </c>
      <c r="C56" s="46" t="s">
        <v>1383</v>
      </c>
      <c r="D56" s="45" t="s">
        <v>1104</v>
      </c>
      <c r="E56" s="47" t="s">
        <v>1384</v>
      </c>
      <c r="F56" s="48" t="s">
        <v>1385</v>
      </c>
      <c r="G56" s="48" t="s">
        <v>1380</v>
      </c>
      <c r="H56" s="47" t="s">
        <v>1384</v>
      </c>
      <c r="I56" s="47" t="s">
        <v>1385</v>
      </c>
      <c r="J56" s="48" t="s">
        <v>1068</v>
      </c>
      <c r="K56" s="48" t="s">
        <v>1068</v>
      </c>
      <c r="L56" s="49" t="s">
        <v>1386</v>
      </c>
      <c r="M56" s="49"/>
      <c r="N56" s="52" t="s">
        <v>1070</v>
      </c>
      <c r="O56" s="32"/>
    </row>
  </sheetData>
  <hyperlinks>
    <hyperlink ref="N2" r:id="rId1" display="PCSP" xr:uid="{2B208E44-735F-474C-A4CA-3369B18C7B5D}"/>
    <hyperlink ref="N3" r:id="rId2" display="PCSP" xr:uid="{0A66D1D8-A0DF-40D5-BB23-E46429818DDF}"/>
    <hyperlink ref="N4" r:id="rId3" display="PCSP" xr:uid="{CF508355-6C2B-49CB-8C3C-9B58F0F20020}"/>
    <hyperlink ref="N5" r:id="rId4" display="PCSP" xr:uid="{A859B390-DDBD-4FBA-AE4C-39729E37DC26}"/>
    <hyperlink ref="N6" r:id="rId5" display="PCSP" xr:uid="{9D2EB2DB-5A06-4792-8BA0-F8F184E82B90}"/>
    <hyperlink ref="N7" r:id="rId6" display="PCSP" xr:uid="{1539D64C-9A2C-433B-B20E-3BEC8CE3D35F}"/>
    <hyperlink ref="N8" r:id="rId7" display="PCSP" xr:uid="{3F266D3C-B725-4352-A0CF-3659FE7237F2}"/>
    <hyperlink ref="N9" r:id="rId8" display="PCSP" xr:uid="{8901FCCF-BA1C-477F-834C-9D41EE681A70}"/>
    <hyperlink ref="N10" r:id="rId9" display="PCSP" xr:uid="{2415665D-B9D2-4328-BB1C-E32E0104A522}"/>
    <hyperlink ref="N11" r:id="rId10" display="PCSP" xr:uid="{25C20775-E673-4033-9F96-1A07FA93D862}"/>
    <hyperlink ref="N12" r:id="rId11" display="PCSP" xr:uid="{348D1D0E-1245-4F83-8A51-47BCD5451D94}"/>
    <hyperlink ref="N13" r:id="rId12" display="PCSP" xr:uid="{BC5995E0-EB50-4DA5-A1B4-8ED3454451D6}"/>
    <hyperlink ref="N14" r:id="rId13" display="PCSP" xr:uid="{89B24A01-229B-4226-B986-AA59BBB7FBF8}"/>
    <hyperlink ref="N15" r:id="rId14" display="PCSP" xr:uid="{3F253297-C2FC-445E-B484-F762D5669D39}"/>
    <hyperlink ref="N16" r:id="rId15" display="PCSP" xr:uid="{9BE90E7F-5466-429E-81EE-E9495A4EEA54}"/>
    <hyperlink ref="N17" r:id="rId16" display="PCSP" xr:uid="{C613F140-38E1-4F80-B4D3-43F11C3C17F4}"/>
    <hyperlink ref="N18" r:id="rId17" display="PCSP" xr:uid="{82A18031-2E70-4684-A899-59792F0D08CF}"/>
    <hyperlink ref="N19" r:id="rId18" display="PCSP" xr:uid="{CEF240A7-466D-498E-8DF7-6A62F3D2A23E}"/>
    <hyperlink ref="N20" r:id="rId19" display="PCSP" xr:uid="{0C0FBAD4-6DBC-440B-8FFE-C6300D8527BC}"/>
    <hyperlink ref="N21" r:id="rId20" display="PCSP" xr:uid="{58FD02BA-6E47-4820-B3C3-07A0C5272B72}"/>
    <hyperlink ref="N22" r:id="rId21" display="PCSP" xr:uid="{7A9EB6DA-4050-4E73-984D-CAE03D656121}"/>
    <hyperlink ref="N23" r:id="rId22" display="PCSP" xr:uid="{CF7EC010-E82C-4B17-B672-3D73D3CA1175}"/>
    <hyperlink ref="N24" r:id="rId23" display="PCSP" xr:uid="{92E77C92-E94B-4E90-A1B4-1FACD435F147}"/>
    <hyperlink ref="N25" r:id="rId24" display="PCSP" xr:uid="{22A250A8-F749-4158-A1C5-30891CCBFDED}"/>
    <hyperlink ref="N26" r:id="rId25" display="PCSP" xr:uid="{1EB34141-6B9A-4CEE-9BF9-00FB9EBFBDF4}"/>
    <hyperlink ref="N27" r:id="rId26" display="PCSP" xr:uid="{C4FD6DA0-7A48-4953-801D-0773C4B58A17}"/>
    <hyperlink ref="N28" r:id="rId27" display="PCSP" xr:uid="{4E752867-CC9F-4917-9C8E-296854B53F6F}"/>
    <hyperlink ref="N29" r:id="rId28" display="PCSP" xr:uid="{44979CFB-49EF-40A5-B94C-F1F2A870F83D}"/>
    <hyperlink ref="N30" r:id="rId29" display="PCSP" xr:uid="{BAA24520-AA2E-41CD-ACB5-5B13A2B22F94}"/>
    <hyperlink ref="N31" r:id="rId30" display="PCSP" xr:uid="{537F04F6-9B3D-4EA4-B6D8-9F054A07D4D5}"/>
    <hyperlink ref="N32" r:id="rId31" display="PCSP" xr:uid="{DDEBAB1F-6E03-4FC0-B266-95588C1FF68B}"/>
    <hyperlink ref="N33" r:id="rId32" display="PCSP" xr:uid="{955124D2-DDDB-48DD-9E1F-35D6C7EE7690}"/>
    <hyperlink ref="N34" r:id="rId33" display="PCSP" xr:uid="{2F1F802F-54F3-467A-B13D-FA7A4A48BE84}"/>
    <hyperlink ref="N35" r:id="rId34" display="PCSP" xr:uid="{61D6EDB8-0C62-4F49-8E35-57737C032A4B}"/>
    <hyperlink ref="N36" r:id="rId35" display="PCSP" xr:uid="{FD9A9586-F0E8-46C3-9C7A-8C62C6612840}"/>
    <hyperlink ref="N37" r:id="rId36" xr:uid="{3E8EBA82-58BF-4EBC-9477-2937C5AF654A}"/>
    <hyperlink ref="N38" r:id="rId37" xr:uid="{340F2869-1F65-4BF5-B73F-9CF83D70AD88}"/>
    <hyperlink ref="N39" r:id="rId38" display="Plataforma de Contratación del Sector Público" xr:uid="{50FE8A29-3B5E-423A-BC92-9EDC54B651E0}"/>
    <hyperlink ref="N40" r:id="rId39" xr:uid="{53746D29-5D02-4936-A120-1EF01448B931}"/>
    <hyperlink ref="N41" r:id="rId40" xr:uid="{D9005007-50AD-4D3D-BA36-AE60BFFB5968}"/>
    <hyperlink ref="N42" r:id="rId41" xr:uid="{8031B209-ABA2-4A9B-8980-34F9855F910D}"/>
    <hyperlink ref="N43" r:id="rId42" xr:uid="{439FEBE8-C642-4C7E-BE87-40C34075B1F2}"/>
    <hyperlink ref="N44" r:id="rId43" xr:uid="{C3DA6139-967E-414A-9BA8-3CE43079BA1E}"/>
    <hyperlink ref="N45" r:id="rId44" xr:uid="{2AF7F7FA-3034-4ABA-AD85-12EA3A67F901}"/>
    <hyperlink ref="N46" r:id="rId45" xr:uid="{23BDAE7F-B665-44F7-A64E-A23351F550E9}"/>
    <hyperlink ref="N47" r:id="rId46" xr:uid="{85EFDAF2-2AE5-4B55-8F21-CC1489D4E661}"/>
    <hyperlink ref="N48" r:id="rId47" xr:uid="{B9EEEE98-DC16-481A-8557-CB70A79FC46D}"/>
    <hyperlink ref="N49" r:id="rId48" xr:uid="{78948B67-8942-45F0-8652-3E086225BD1E}"/>
    <hyperlink ref="N50" r:id="rId49" xr:uid="{B5B5B574-C38E-447D-9312-D6813B26D20D}"/>
    <hyperlink ref="N51" r:id="rId50" xr:uid="{3C28F6C5-B653-4380-9E50-3D6C608AB2CC}"/>
    <hyperlink ref="N52" r:id="rId51" xr:uid="{5D530D96-59D8-412E-97C5-B4E4086E950F}"/>
    <hyperlink ref="N53" r:id="rId52" xr:uid="{A3FF393B-3B65-4F5B-85D3-EABA0C14D2B7}"/>
    <hyperlink ref="N54" r:id="rId53" xr:uid="{1E8EE4EA-3896-4192-A058-1D356F430F6A}"/>
    <hyperlink ref="N55" r:id="rId54" xr:uid="{1B4B976A-FBCC-4324-834E-A0E16B0CF6C9}"/>
    <hyperlink ref="N56" r:id="rId55" xr:uid="{58FE3619-E395-4EB6-A1FF-6F9BB8A1AF5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4A89-49B6-42F7-A5D0-18725C639F71}">
  <dimension ref="A1:IU3029"/>
  <sheetViews>
    <sheetView topLeftCell="E54" workbookViewId="0">
      <selection activeCell="L64" sqref="L64"/>
    </sheetView>
  </sheetViews>
  <sheetFormatPr baseColWidth="10" defaultColWidth="11.36328125" defaultRowHeight="10" x14ac:dyDescent="0.2"/>
  <cols>
    <col min="1" max="1" width="11.36328125" style="33"/>
    <col min="2" max="2" width="11.36328125" style="57"/>
    <col min="3" max="3" width="55.7265625" style="40" customWidth="1"/>
    <col min="4" max="4" width="11.36328125" style="58"/>
    <col min="5" max="5" width="16.54296875" style="35" customWidth="1"/>
    <col min="6" max="6" width="11.36328125" style="72"/>
    <col min="7" max="7" width="11.36328125" style="69"/>
    <col min="8" max="9" width="11.36328125" style="72"/>
    <col min="10" max="11" width="11.36328125" style="69"/>
    <col min="12" max="12" width="55.7265625" style="71" customWidth="1"/>
    <col min="13" max="13" width="50.7265625" style="71" customWidth="1"/>
    <col min="14" max="14" width="40.7265625" style="73" customWidth="1"/>
    <col min="15" max="258" width="11.36328125" style="56"/>
    <col min="259" max="259" width="55.7265625" style="56" customWidth="1"/>
    <col min="260" max="260" width="11.36328125" style="56"/>
    <col min="261" max="261" width="16.54296875" style="56" customWidth="1"/>
    <col min="262" max="267" width="11.36328125" style="56"/>
    <col min="268" max="268" width="55.7265625" style="56" customWidth="1"/>
    <col min="269" max="269" width="50.7265625" style="56" customWidth="1"/>
    <col min="270" max="270" width="40.7265625" style="56" customWidth="1"/>
    <col min="271" max="514" width="11.36328125" style="56"/>
    <col min="515" max="515" width="55.7265625" style="56" customWidth="1"/>
    <col min="516" max="516" width="11.36328125" style="56"/>
    <col min="517" max="517" width="16.54296875" style="56" customWidth="1"/>
    <col min="518" max="523" width="11.36328125" style="56"/>
    <col min="524" max="524" width="55.7265625" style="56" customWidth="1"/>
    <col min="525" max="525" width="50.7265625" style="56" customWidth="1"/>
    <col min="526" max="526" width="40.7265625" style="56" customWidth="1"/>
    <col min="527" max="770" width="11.36328125" style="56"/>
    <col min="771" max="771" width="55.7265625" style="56" customWidth="1"/>
    <col min="772" max="772" width="11.36328125" style="56"/>
    <col min="773" max="773" width="16.54296875" style="56" customWidth="1"/>
    <col min="774" max="779" width="11.36328125" style="56"/>
    <col min="780" max="780" width="55.7265625" style="56" customWidth="1"/>
    <col min="781" max="781" width="50.7265625" style="56" customWidth="1"/>
    <col min="782" max="782" width="40.7265625" style="56" customWidth="1"/>
    <col min="783" max="1026" width="11.36328125" style="56"/>
    <col min="1027" max="1027" width="55.7265625" style="56" customWidth="1"/>
    <col min="1028" max="1028" width="11.36328125" style="56"/>
    <col min="1029" max="1029" width="16.54296875" style="56" customWidth="1"/>
    <col min="1030" max="1035" width="11.36328125" style="56"/>
    <col min="1036" max="1036" width="55.7265625" style="56" customWidth="1"/>
    <col min="1037" max="1037" width="50.7265625" style="56" customWidth="1"/>
    <col min="1038" max="1038" width="40.7265625" style="56" customWidth="1"/>
    <col min="1039" max="1282" width="11.36328125" style="56"/>
    <col min="1283" max="1283" width="55.7265625" style="56" customWidth="1"/>
    <col min="1284" max="1284" width="11.36328125" style="56"/>
    <col min="1285" max="1285" width="16.54296875" style="56" customWidth="1"/>
    <col min="1286" max="1291" width="11.36328125" style="56"/>
    <col min="1292" max="1292" width="55.7265625" style="56" customWidth="1"/>
    <col min="1293" max="1293" width="50.7265625" style="56" customWidth="1"/>
    <col min="1294" max="1294" width="40.7265625" style="56" customWidth="1"/>
    <col min="1295" max="1538" width="11.36328125" style="56"/>
    <col min="1539" max="1539" width="55.7265625" style="56" customWidth="1"/>
    <col min="1540" max="1540" width="11.36328125" style="56"/>
    <col min="1541" max="1541" width="16.54296875" style="56" customWidth="1"/>
    <col min="1542" max="1547" width="11.36328125" style="56"/>
    <col min="1548" max="1548" width="55.7265625" style="56" customWidth="1"/>
    <col min="1549" max="1549" width="50.7265625" style="56" customWidth="1"/>
    <col min="1550" max="1550" width="40.7265625" style="56" customWidth="1"/>
    <col min="1551" max="1794" width="11.36328125" style="56"/>
    <col min="1795" max="1795" width="55.7265625" style="56" customWidth="1"/>
    <col min="1796" max="1796" width="11.36328125" style="56"/>
    <col min="1797" max="1797" width="16.54296875" style="56" customWidth="1"/>
    <col min="1798" max="1803" width="11.36328125" style="56"/>
    <col min="1804" max="1804" width="55.7265625" style="56" customWidth="1"/>
    <col min="1805" max="1805" width="50.7265625" style="56" customWidth="1"/>
    <col min="1806" max="1806" width="40.7265625" style="56" customWidth="1"/>
    <col min="1807" max="2050" width="11.36328125" style="56"/>
    <col min="2051" max="2051" width="55.7265625" style="56" customWidth="1"/>
    <col min="2052" max="2052" width="11.36328125" style="56"/>
    <col min="2053" max="2053" width="16.54296875" style="56" customWidth="1"/>
    <col min="2054" max="2059" width="11.36328125" style="56"/>
    <col min="2060" max="2060" width="55.7265625" style="56" customWidth="1"/>
    <col min="2061" max="2061" width="50.7265625" style="56" customWidth="1"/>
    <col min="2062" max="2062" width="40.7265625" style="56" customWidth="1"/>
    <col min="2063" max="2306" width="11.36328125" style="56"/>
    <col min="2307" max="2307" width="55.7265625" style="56" customWidth="1"/>
    <col min="2308" max="2308" width="11.36328125" style="56"/>
    <col min="2309" max="2309" width="16.54296875" style="56" customWidth="1"/>
    <col min="2310" max="2315" width="11.36328125" style="56"/>
    <col min="2316" max="2316" width="55.7265625" style="56" customWidth="1"/>
    <col min="2317" max="2317" width="50.7265625" style="56" customWidth="1"/>
    <col min="2318" max="2318" width="40.7265625" style="56" customWidth="1"/>
    <col min="2319" max="2562" width="11.36328125" style="56"/>
    <col min="2563" max="2563" width="55.7265625" style="56" customWidth="1"/>
    <col min="2564" max="2564" width="11.36328125" style="56"/>
    <col min="2565" max="2565" width="16.54296875" style="56" customWidth="1"/>
    <col min="2566" max="2571" width="11.36328125" style="56"/>
    <col min="2572" max="2572" width="55.7265625" style="56" customWidth="1"/>
    <col min="2573" max="2573" width="50.7265625" style="56" customWidth="1"/>
    <col min="2574" max="2574" width="40.7265625" style="56" customWidth="1"/>
    <col min="2575" max="2818" width="11.36328125" style="56"/>
    <col min="2819" max="2819" width="55.7265625" style="56" customWidth="1"/>
    <col min="2820" max="2820" width="11.36328125" style="56"/>
    <col min="2821" max="2821" width="16.54296875" style="56" customWidth="1"/>
    <col min="2822" max="2827" width="11.36328125" style="56"/>
    <col min="2828" max="2828" width="55.7265625" style="56" customWidth="1"/>
    <col min="2829" max="2829" width="50.7265625" style="56" customWidth="1"/>
    <col min="2830" max="2830" width="40.7265625" style="56" customWidth="1"/>
    <col min="2831" max="3074" width="11.36328125" style="56"/>
    <col min="3075" max="3075" width="55.7265625" style="56" customWidth="1"/>
    <col min="3076" max="3076" width="11.36328125" style="56"/>
    <col min="3077" max="3077" width="16.54296875" style="56" customWidth="1"/>
    <col min="3078" max="3083" width="11.36328125" style="56"/>
    <col min="3084" max="3084" width="55.7265625" style="56" customWidth="1"/>
    <col min="3085" max="3085" width="50.7265625" style="56" customWidth="1"/>
    <col min="3086" max="3086" width="40.7265625" style="56" customWidth="1"/>
    <col min="3087" max="3330" width="11.36328125" style="56"/>
    <col min="3331" max="3331" width="55.7265625" style="56" customWidth="1"/>
    <col min="3332" max="3332" width="11.36328125" style="56"/>
    <col min="3333" max="3333" width="16.54296875" style="56" customWidth="1"/>
    <col min="3334" max="3339" width="11.36328125" style="56"/>
    <col min="3340" max="3340" width="55.7265625" style="56" customWidth="1"/>
    <col min="3341" max="3341" width="50.7265625" style="56" customWidth="1"/>
    <col min="3342" max="3342" width="40.7265625" style="56" customWidth="1"/>
    <col min="3343" max="3586" width="11.36328125" style="56"/>
    <col min="3587" max="3587" width="55.7265625" style="56" customWidth="1"/>
    <col min="3588" max="3588" width="11.36328125" style="56"/>
    <col min="3589" max="3589" width="16.54296875" style="56" customWidth="1"/>
    <col min="3590" max="3595" width="11.36328125" style="56"/>
    <col min="3596" max="3596" width="55.7265625" style="56" customWidth="1"/>
    <col min="3597" max="3597" width="50.7265625" style="56" customWidth="1"/>
    <col min="3598" max="3598" width="40.7265625" style="56" customWidth="1"/>
    <col min="3599" max="3842" width="11.36328125" style="56"/>
    <col min="3843" max="3843" width="55.7265625" style="56" customWidth="1"/>
    <col min="3844" max="3844" width="11.36328125" style="56"/>
    <col min="3845" max="3845" width="16.54296875" style="56" customWidth="1"/>
    <col min="3846" max="3851" width="11.36328125" style="56"/>
    <col min="3852" max="3852" width="55.7265625" style="56" customWidth="1"/>
    <col min="3853" max="3853" width="50.7265625" style="56" customWidth="1"/>
    <col min="3854" max="3854" width="40.7265625" style="56" customWidth="1"/>
    <col min="3855" max="4098" width="11.36328125" style="56"/>
    <col min="4099" max="4099" width="55.7265625" style="56" customWidth="1"/>
    <col min="4100" max="4100" width="11.36328125" style="56"/>
    <col min="4101" max="4101" width="16.54296875" style="56" customWidth="1"/>
    <col min="4102" max="4107" width="11.36328125" style="56"/>
    <col min="4108" max="4108" width="55.7265625" style="56" customWidth="1"/>
    <col min="4109" max="4109" width="50.7265625" style="56" customWidth="1"/>
    <col min="4110" max="4110" width="40.7265625" style="56" customWidth="1"/>
    <col min="4111" max="4354" width="11.36328125" style="56"/>
    <col min="4355" max="4355" width="55.7265625" style="56" customWidth="1"/>
    <col min="4356" max="4356" width="11.36328125" style="56"/>
    <col min="4357" max="4357" width="16.54296875" style="56" customWidth="1"/>
    <col min="4358" max="4363" width="11.36328125" style="56"/>
    <col min="4364" max="4364" width="55.7265625" style="56" customWidth="1"/>
    <col min="4365" max="4365" width="50.7265625" style="56" customWidth="1"/>
    <col min="4366" max="4366" width="40.7265625" style="56" customWidth="1"/>
    <col min="4367" max="4610" width="11.36328125" style="56"/>
    <col min="4611" max="4611" width="55.7265625" style="56" customWidth="1"/>
    <col min="4612" max="4612" width="11.36328125" style="56"/>
    <col min="4613" max="4613" width="16.54296875" style="56" customWidth="1"/>
    <col min="4614" max="4619" width="11.36328125" style="56"/>
    <col min="4620" max="4620" width="55.7265625" style="56" customWidth="1"/>
    <col min="4621" max="4621" width="50.7265625" style="56" customWidth="1"/>
    <col min="4622" max="4622" width="40.7265625" style="56" customWidth="1"/>
    <col min="4623" max="4866" width="11.36328125" style="56"/>
    <col min="4867" max="4867" width="55.7265625" style="56" customWidth="1"/>
    <col min="4868" max="4868" width="11.36328125" style="56"/>
    <col min="4869" max="4869" width="16.54296875" style="56" customWidth="1"/>
    <col min="4870" max="4875" width="11.36328125" style="56"/>
    <col min="4876" max="4876" width="55.7265625" style="56" customWidth="1"/>
    <col min="4877" max="4877" width="50.7265625" style="56" customWidth="1"/>
    <col min="4878" max="4878" width="40.7265625" style="56" customWidth="1"/>
    <col min="4879" max="5122" width="11.36328125" style="56"/>
    <col min="5123" max="5123" width="55.7265625" style="56" customWidth="1"/>
    <col min="5124" max="5124" width="11.36328125" style="56"/>
    <col min="5125" max="5125" width="16.54296875" style="56" customWidth="1"/>
    <col min="5126" max="5131" width="11.36328125" style="56"/>
    <col min="5132" max="5132" width="55.7265625" style="56" customWidth="1"/>
    <col min="5133" max="5133" width="50.7265625" style="56" customWidth="1"/>
    <col min="5134" max="5134" width="40.7265625" style="56" customWidth="1"/>
    <col min="5135" max="5378" width="11.36328125" style="56"/>
    <col min="5379" max="5379" width="55.7265625" style="56" customWidth="1"/>
    <col min="5380" max="5380" width="11.36328125" style="56"/>
    <col min="5381" max="5381" width="16.54296875" style="56" customWidth="1"/>
    <col min="5382" max="5387" width="11.36328125" style="56"/>
    <col min="5388" max="5388" width="55.7265625" style="56" customWidth="1"/>
    <col min="5389" max="5389" width="50.7265625" style="56" customWidth="1"/>
    <col min="5390" max="5390" width="40.7265625" style="56" customWidth="1"/>
    <col min="5391" max="5634" width="11.36328125" style="56"/>
    <col min="5635" max="5635" width="55.7265625" style="56" customWidth="1"/>
    <col min="5636" max="5636" width="11.36328125" style="56"/>
    <col min="5637" max="5637" width="16.54296875" style="56" customWidth="1"/>
    <col min="5638" max="5643" width="11.36328125" style="56"/>
    <col min="5644" max="5644" width="55.7265625" style="56" customWidth="1"/>
    <col min="5645" max="5645" width="50.7265625" style="56" customWidth="1"/>
    <col min="5646" max="5646" width="40.7265625" style="56" customWidth="1"/>
    <col min="5647" max="5890" width="11.36328125" style="56"/>
    <col min="5891" max="5891" width="55.7265625" style="56" customWidth="1"/>
    <col min="5892" max="5892" width="11.36328125" style="56"/>
    <col min="5893" max="5893" width="16.54296875" style="56" customWidth="1"/>
    <col min="5894" max="5899" width="11.36328125" style="56"/>
    <col min="5900" max="5900" width="55.7265625" style="56" customWidth="1"/>
    <col min="5901" max="5901" width="50.7265625" style="56" customWidth="1"/>
    <col min="5902" max="5902" width="40.7265625" style="56" customWidth="1"/>
    <col min="5903" max="6146" width="11.36328125" style="56"/>
    <col min="6147" max="6147" width="55.7265625" style="56" customWidth="1"/>
    <col min="6148" max="6148" width="11.36328125" style="56"/>
    <col min="6149" max="6149" width="16.54296875" style="56" customWidth="1"/>
    <col min="6150" max="6155" width="11.36328125" style="56"/>
    <col min="6156" max="6156" width="55.7265625" style="56" customWidth="1"/>
    <col min="6157" max="6157" width="50.7265625" style="56" customWidth="1"/>
    <col min="6158" max="6158" width="40.7265625" style="56" customWidth="1"/>
    <col min="6159" max="6402" width="11.36328125" style="56"/>
    <col min="6403" max="6403" width="55.7265625" style="56" customWidth="1"/>
    <col min="6404" max="6404" width="11.36328125" style="56"/>
    <col min="6405" max="6405" width="16.54296875" style="56" customWidth="1"/>
    <col min="6406" max="6411" width="11.36328125" style="56"/>
    <col min="6412" max="6412" width="55.7265625" style="56" customWidth="1"/>
    <col min="6413" max="6413" width="50.7265625" style="56" customWidth="1"/>
    <col min="6414" max="6414" width="40.7265625" style="56" customWidth="1"/>
    <col min="6415" max="6658" width="11.36328125" style="56"/>
    <col min="6659" max="6659" width="55.7265625" style="56" customWidth="1"/>
    <col min="6660" max="6660" width="11.36328125" style="56"/>
    <col min="6661" max="6661" width="16.54296875" style="56" customWidth="1"/>
    <col min="6662" max="6667" width="11.36328125" style="56"/>
    <col min="6668" max="6668" width="55.7265625" style="56" customWidth="1"/>
    <col min="6669" max="6669" width="50.7265625" style="56" customWidth="1"/>
    <col min="6670" max="6670" width="40.7265625" style="56" customWidth="1"/>
    <col min="6671" max="6914" width="11.36328125" style="56"/>
    <col min="6915" max="6915" width="55.7265625" style="56" customWidth="1"/>
    <col min="6916" max="6916" width="11.36328125" style="56"/>
    <col min="6917" max="6917" width="16.54296875" style="56" customWidth="1"/>
    <col min="6918" max="6923" width="11.36328125" style="56"/>
    <col min="6924" max="6924" width="55.7265625" style="56" customWidth="1"/>
    <col min="6925" max="6925" width="50.7265625" style="56" customWidth="1"/>
    <col min="6926" max="6926" width="40.7265625" style="56" customWidth="1"/>
    <col min="6927" max="7170" width="11.36328125" style="56"/>
    <col min="7171" max="7171" width="55.7265625" style="56" customWidth="1"/>
    <col min="7172" max="7172" width="11.36328125" style="56"/>
    <col min="7173" max="7173" width="16.54296875" style="56" customWidth="1"/>
    <col min="7174" max="7179" width="11.36328125" style="56"/>
    <col min="7180" max="7180" width="55.7265625" style="56" customWidth="1"/>
    <col min="7181" max="7181" width="50.7265625" style="56" customWidth="1"/>
    <col min="7182" max="7182" width="40.7265625" style="56" customWidth="1"/>
    <col min="7183" max="7426" width="11.36328125" style="56"/>
    <col min="7427" max="7427" width="55.7265625" style="56" customWidth="1"/>
    <col min="7428" max="7428" width="11.36328125" style="56"/>
    <col min="7429" max="7429" width="16.54296875" style="56" customWidth="1"/>
    <col min="7430" max="7435" width="11.36328125" style="56"/>
    <col min="7436" max="7436" width="55.7265625" style="56" customWidth="1"/>
    <col min="7437" max="7437" width="50.7265625" style="56" customWidth="1"/>
    <col min="7438" max="7438" width="40.7265625" style="56" customWidth="1"/>
    <col min="7439" max="7682" width="11.36328125" style="56"/>
    <col min="7683" max="7683" width="55.7265625" style="56" customWidth="1"/>
    <col min="7684" max="7684" width="11.36328125" style="56"/>
    <col min="7685" max="7685" width="16.54296875" style="56" customWidth="1"/>
    <col min="7686" max="7691" width="11.36328125" style="56"/>
    <col min="7692" max="7692" width="55.7265625" style="56" customWidth="1"/>
    <col min="7693" max="7693" width="50.7265625" style="56" customWidth="1"/>
    <col min="7694" max="7694" width="40.7265625" style="56" customWidth="1"/>
    <col min="7695" max="7938" width="11.36328125" style="56"/>
    <col min="7939" max="7939" width="55.7265625" style="56" customWidth="1"/>
    <col min="7940" max="7940" width="11.36328125" style="56"/>
    <col min="7941" max="7941" width="16.54296875" style="56" customWidth="1"/>
    <col min="7942" max="7947" width="11.36328125" style="56"/>
    <col min="7948" max="7948" width="55.7265625" style="56" customWidth="1"/>
    <col min="7949" max="7949" width="50.7265625" style="56" customWidth="1"/>
    <col min="7950" max="7950" width="40.7265625" style="56" customWidth="1"/>
    <col min="7951" max="8194" width="11.36328125" style="56"/>
    <col min="8195" max="8195" width="55.7265625" style="56" customWidth="1"/>
    <col min="8196" max="8196" width="11.36328125" style="56"/>
    <col min="8197" max="8197" width="16.54296875" style="56" customWidth="1"/>
    <col min="8198" max="8203" width="11.36328125" style="56"/>
    <col min="8204" max="8204" width="55.7265625" style="56" customWidth="1"/>
    <col min="8205" max="8205" width="50.7265625" style="56" customWidth="1"/>
    <col min="8206" max="8206" width="40.7265625" style="56" customWidth="1"/>
    <col min="8207" max="8450" width="11.36328125" style="56"/>
    <col min="8451" max="8451" width="55.7265625" style="56" customWidth="1"/>
    <col min="8452" max="8452" width="11.36328125" style="56"/>
    <col min="8453" max="8453" width="16.54296875" style="56" customWidth="1"/>
    <col min="8454" max="8459" width="11.36328125" style="56"/>
    <col min="8460" max="8460" width="55.7265625" style="56" customWidth="1"/>
    <col min="8461" max="8461" width="50.7265625" style="56" customWidth="1"/>
    <col min="8462" max="8462" width="40.7265625" style="56" customWidth="1"/>
    <col min="8463" max="8706" width="11.36328125" style="56"/>
    <col min="8707" max="8707" width="55.7265625" style="56" customWidth="1"/>
    <col min="8708" max="8708" width="11.36328125" style="56"/>
    <col min="8709" max="8709" width="16.54296875" style="56" customWidth="1"/>
    <col min="8710" max="8715" width="11.36328125" style="56"/>
    <col min="8716" max="8716" width="55.7265625" style="56" customWidth="1"/>
    <col min="8717" max="8717" width="50.7265625" style="56" customWidth="1"/>
    <col min="8718" max="8718" width="40.7265625" style="56" customWidth="1"/>
    <col min="8719" max="8962" width="11.36328125" style="56"/>
    <col min="8963" max="8963" width="55.7265625" style="56" customWidth="1"/>
    <col min="8964" max="8964" width="11.36328125" style="56"/>
    <col min="8965" max="8965" width="16.54296875" style="56" customWidth="1"/>
    <col min="8966" max="8971" width="11.36328125" style="56"/>
    <col min="8972" max="8972" width="55.7265625" style="56" customWidth="1"/>
    <col min="8973" max="8973" width="50.7265625" style="56" customWidth="1"/>
    <col min="8974" max="8974" width="40.7265625" style="56" customWidth="1"/>
    <col min="8975" max="9218" width="11.36328125" style="56"/>
    <col min="9219" max="9219" width="55.7265625" style="56" customWidth="1"/>
    <col min="9220" max="9220" width="11.36328125" style="56"/>
    <col min="9221" max="9221" width="16.54296875" style="56" customWidth="1"/>
    <col min="9222" max="9227" width="11.36328125" style="56"/>
    <col min="9228" max="9228" width="55.7265625" style="56" customWidth="1"/>
    <col min="9229" max="9229" width="50.7265625" style="56" customWidth="1"/>
    <col min="9230" max="9230" width="40.7265625" style="56" customWidth="1"/>
    <col min="9231" max="9474" width="11.36328125" style="56"/>
    <col min="9475" max="9475" width="55.7265625" style="56" customWidth="1"/>
    <col min="9476" max="9476" width="11.36328125" style="56"/>
    <col min="9477" max="9477" width="16.54296875" style="56" customWidth="1"/>
    <col min="9478" max="9483" width="11.36328125" style="56"/>
    <col min="9484" max="9484" width="55.7265625" style="56" customWidth="1"/>
    <col min="9485" max="9485" width="50.7265625" style="56" customWidth="1"/>
    <col min="9486" max="9486" width="40.7265625" style="56" customWidth="1"/>
    <col min="9487" max="9730" width="11.36328125" style="56"/>
    <col min="9731" max="9731" width="55.7265625" style="56" customWidth="1"/>
    <col min="9732" max="9732" width="11.36328125" style="56"/>
    <col min="9733" max="9733" width="16.54296875" style="56" customWidth="1"/>
    <col min="9734" max="9739" width="11.36328125" style="56"/>
    <col min="9740" max="9740" width="55.7265625" style="56" customWidth="1"/>
    <col min="9741" max="9741" width="50.7265625" style="56" customWidth="1"/>
    <col min="9742" max="9742" width="40.7265625" style="56" customWidth="1"/>
    <col min="9743" max="9986" width="11.36328125" style="56"/>
    <col min="9987" max="9987" width="55.7265625" style="56" customWidth="1"/>
    <col min="9988" max="9988" width="11.36328125" style="56"/>
    <col min="9989" max="9989" width="16.54296875" style="56" customWidth="1"/>
    <col min="9990" max="9995" width="11.36328125" style="56"/>
    <col min="9996" max="9996" width="55.7265625" style="56" customWidth="1"/>
    <col min="9997" max="9997" width="50.7265625" style="56" customWidth="1"/>
    <col min="9998" max="9998" width="40.7265625" style="56" customWidth="1"/>
    <col min="9999" max="10242" width="11.36328125" style="56"/>
    <col min="10243" max="10243" width="55.7265625" style="56" customWidth="1"/>
    <col min="10244" max="10244" width="11.36328125" style="56"/>
    <col min="10245" max="10245" width="16.54296875" style="56" customWidth="1"/>
    <col min="10246" max="10251" width="11.36328125" style="56"/>
    <col min="10252" max="10252" width="55.7265625" style="56" customWidth="1"/>
    <col min="10253" max="10253" width="50.7265625" style="56" customWidth="1"/>
    <col min="10254" max="10254" width="40.7265625" style="56" customWidth="1"/>
    <col min="10255" max="10498" width="11.36328125" style="56"/>
    <col min="10499" max="10499" width="55.7265625" style="56" customWidth="1"/>
    <col min="10500" max="10500" width="11.36328125" style="56"/>
    <col min="10501" max="10501" width="16.54296875" style="56" customWidth="1"/>
    <col min="10502" max="10507" width="11.36328125" style="56"/>
    <col min="10508" max="10508" width="55.7265625" style="56" customWidth="1"/>
    <col min="10509" max="10509" width="50.7265625" style="56" customWidth="1"/>
    <col min="10510" max="10510" width="40.7265625" style="56" customWidth="1"/>
    <col min="10511" max="10754" width="11.36328125" style="56"/>
    <col min="10755" max="10755" width="55.7265625" style="56" customWidth="1"/>
    <col min="10756" max="10756" width="11.36328125" style="56"/>
    <col min="10757" max="10757" width="16.54296875" style="56" customWidth="1"/>
    <col min="10758" max="10763" width="11.36328125" style="56"/>
    <col min="10764" max="10764" width="55.7265625" style="56" customWidth="1"/>
    <col min="10765" max="10765" width="50.7265625" style="56" customWidth="1"/>
    <col min="10766" max="10766" width="40.7265625" style="56" customWidth="1"/>
    <col min="10767" max="11010" width="11.36328125" style="56"/>
    <col min="11011" max="11011" width="55.7265625" style="56" customWidth="1"/>
    <col min="11012" max="11012" width="11.36328125" style="56"/>
    <col min="11013" max="11013" width="16.54296875" style="56" customWidth="1"/>
    <col min="11014" max="11019" width="11.36328125" style="56"/>
    <col min="11020" max="11020" width="55.7265625" style="56" customWidth="1"/>
    <col min="11021" max="11021" width="50.7265625" style="56" customWidth="1"/>
    <col min="11022" max="11022" width="40.7265625" style="56" customWidth="1"/>
    <col min="11023" max="11266" width="11.36328125" style="56"/>
    <col min="11267" max="11267" width="55.7265625" style="56" customWidth="1"/>
    <col min="11268" max="11268" width="11.36328125" style="56"/>
    <col min="11269" max="11269" width="16.54296875" style="56" customWidth="1"/>
    <col min="11270" max="11275" width="11.36328125" style="56"/>
    <col min="11276" max="11276" width="55.7265625" style="56" customWidth="1"/>
    <col min="11277" max="11277" width="50.7265625" style="56" customWidth="1"/>
    <col min="11278" max="11278" width="40.7265625" style="56" customWidth="1"/>
    <col min="11279" max="11522" width="11.36328125" style="56"/>
    <col min="11523" max="11523" width="55.7265625" style="56" customWidth="1"/>
    <col min="11524" max="11524" width="11.36328125" style="56"/>
    <col min="11525" max="11525" width="16.54296875" style="56" customWidth="1"/>
    <col min="11526" max="11531" width="11.36328125" style="56"/>
    <col min="11532" max="11532" width="55.7265625" style="56" customWidth="1"/>
    <col min="11533" max="11533" width="50.7265625" style="56" customWidth="1"/>
    <col min="11534" max="11534" width="40.7265625" style="56" customWidth="1"/>
    <col min="11535" max="11778" width="11.36328125" style="56"/>
    <col min="11779" max="11779" width="55.7265625" style="56" customWidth="1"/>
    <col min="11780" max="11780" width="11.36328125" style="56"/>
    <col min="11781" max="11781" width="16.54296875" style="56" customWidth="1"/>
    <col min="11782" max="11787" width="11.36328125" style="56"/>
    <col min="11788" max="11788" width="55.7265625" style="56" customWidth="1"/>
    <col min="11789" max="11789" width="50.7265625" style="56" customWidth="1"/>
    <col min="11790" max="11790" width="40.7265625" style="56" customWidth="1"/>
    <col min="11791" max="12034" width="11.36328125" style="56"/>
    <col min="12035" max="12035" width="55.7265625" style="56" customWidth="1"/>
    <col min="12036" max="12036" width="11.36328125" style="56"/>
    <col min="12037" max="12037" width="16.54296875" style="56" customWidth="1"/>
    <col min="12038" max="12043" width="11.36328125" style="56"/>
    <col min="12044" max="12044" width="55.7265625" style="56" customWidth="1"/>
    <col min="12045" max="12045" width="50.7265625" style="56" customWidth="1"/>
    <col min="12046" max="12046" width="40.7265625" style="56" customWidth="1"/>
    <col min="12047" max="12290" width="11.36328125" style="56"/>
    <col min="12291" max="12291" width="55.7265625" style="56" customWidth="1"/>
    <col min="12292" max="12292" width="11.36328125" style="56"/>
    <col min="12293" max="12293" width="16.54296875" style="56" customWidth="1"/>
    <col min="12294" max="12299" width="11.36328125" style="56"/>
    <col min="12300" max="12300" width="55.7265625" style="56" customWidth="1"/>
    <col min="12301" max="12301" width="50.7265625" style="56" customWidth="1"/>
    <col min="12302" max="12302" width="40.7265625" style="56" customWidth="1"/>
    <col min="12303" max="12546" width="11.36328125" style="56"/>
    <col min="12547" max="12547" width="55.7265625" style="56" customWidth="1"/>
    <col min="12548" max="12548" width="11.36328125" style="56"/>
    <col min="12549" max="12549" width="16.54296875" style="56" customWidth="1"/>
    <col min="12550" max="12555" width="11.36328125" style="56"/>
    <col min="12556" max="12556" width="55.7265625" style="56" customWidth="1"/>
    <col min="12557" max="12557" width="50.7265625" style="56" customWidth="1"/>
    <col min="12558" max="12558" width="40.7265625" style="56" customWidth="1"/>
    <col min="12559" max="12802" width="11.36328125" style="56"/>
    <col min="12803" max="12803" width="55.7265625" style="56" customWidth="1"/>
    <col min="12804" max="12804" width="11.36328125" style="56"/>
    <col min="12805" max="12805" width="16.54296875" style="56" customWidth="1"/>
    <col min="12806" max="12811" width="11.36328125" style="56"/>
    <col min="12812" max="12812" width="55.7265625" style="56" customWidth="1"/>
    <col min="12813" max="12813" width="50.7265625" style="56" customWidth="1"/>
    <col min="12814" max="12814" width="40.7265625" style="56" customWidth="1"/>
    <col min="12815" max="13058" width="11.36328125" style="56"/>
    <col min="13059" max="13059" width="55.7265625" style="56" customWidth="1"/>
    <col min="13060" max="13060" width="11.36328125" style="56"/>
    <col min="13061" max="13061" width="16.54296875" style="56" customWidth="1"/>
    <col min="13062" max="13067" width="11.36328125" style="56"/>
    <col min="13068" max="13068" width="55.7265625" style="56" customWidth="1"/>
    <col min="13069" max="13069" width="50.7265625" style="56" customWidth="1"/>
    <col min="13070" max="13070" width="40.7265625" style="56" customWidth="1"/>
    <col min="13071" max="13314" width="11.36328125" style="56"/>
    <col min="13315" max="13315" width="55.7265625" style="56" customWidth="1"/>
    <col min="13316" max="13316" width="11.36328125" style="56"/>
    <col min="13317" max="13317" width="16.54296875" style="56" customWidth="1"/>
    <col min="13318" max="13323" width="11.36328125" style="56"/>
    <col min="13324" max="13324" width="55.7265625" style="56" customWidth="1"/>
    <col min="13325" max="13325" width="50.7265625" style="56" customWidth="1"/>
    <col min="13326" max="13326" width="40.7265625" style="56" customWidth="1"/>
    <col min="13327" max="13570" width="11.36328125" style="56"/>
    <col min="13571" max="13571" width="55.7265625" style="56" customWidth="1"/>
    <col min="13572" max="13572" width="11.36328125" style="56"/>
    <col min="13573" max="13573" width="16.54296875" style="56" customWidth="1"/>
    <col min="13574" max="13579" width="11.36328125" style="56"/>
    <col min="13580" max="13580" width="55.7265625" style="56" customWidth="1"/>
    <col min="13581" max="13581" width="50.7265625" style="56" customWidth="1"/>
    <col min="13582" max="13582" width="40.7265625" style="56" customWidth="1"/>
    <col min="13583" max="13826" width="11.36328125" style="56"/>
    <col min="13827" max="13827" width="55.7265625" style="56" customWidth="1"/>
    <col min="13828" max="13828" width="11.36328125" style="56"/>
    <col min="13829" max="13829" width="16.54296875" style="56" customWidth="1"/>
    <col min="13830" max="13835" width="11.36328125" style="56"/>
    <col min="13836" max="13836" width="55.7265625" style="56" customWidth="1"/>
    <col min="13837" max="13837" width="50.7265625" style="56" customWidth="1"/>
    <col min="13838" max="13838" width="40.7265625" style="56" customWidth="1"/>
    <col min="13839" max="14082" width="11.36328125" style="56"/>
    <col min="14083" max="14083" width="55.7265625" style="56" customWidth="1"/>
    <col min="14084" max="14084" width="11.36328125" style="56"/>
    <col min="14085" max="14085" width="16.54296875" style="56" customWidth="1"/>
    <col min="14086" max="14091" width="11.36328125" style="56"/>
    <col min="14092" max="14092" width="55.7265625" style="56" customWidth="1"/>
    <col min="14093" max="14093" width="50.7265625" style="56" customWidth="1"/>
    <col min="14094" max="14094" width="40.7265625" style="56" customWidth="1"/>
    <col min="14095" max="14338" width="11.36328125" style="56"/>
    <col min="14339" max="14339" width="55.7265625" style="56" customWidth="1"/>
    <col min="14340" max="14340" width="11.36328125" style="56"/>
    <col min="14341" max="14341" width="16.54296875" style="56" customWidth="1"/>
    <col min="14342" max="14347" width="11.36328125" style="56"/>
    <col min="14348" max="14348" width="55.7265625" style="56" customWidth="1"/>
    <col min="14349" max="14349" width="50.7265625" style="56" customWidth="1"/>
    <col min="14350" max="14350" width="40.7265625" style="56" customWidth="1"/>
    <col min="14351" max="14594" width="11.36328125" style="56"/>
    <col min="14595" max="14595" width="55.7265625" style="56" customWidth="1"/>
    <col min="14596" max="14596" width="11.36328125" style="56"/>
    <col min="14597" max="14597" width="16.54296875" style="56" customWidth="1"/>
    <col min="14598" max="14603" width="11.36328125" style="56"/>
    <col min="14604" max="14604" width="55.7265625" style="56" customWidth="1"/>
    <col min="14605" max="14605" width="50.7265625" style="56" customWidth="1"/>
    <col min="14606" max="14606" width="40.7265625" style="56" customWidth="1"/>
    <col min="14607" max="14850" width="11.36328125" style="56"/>
    <col min="14851" max="14851" width="55.7265625" style="56" customWidth="1"/>
    <col min="14852" max="14852" width="11.36328125" style="56"/>
    <col min="14853" max="14853" width="16.54296875" style="56" customWidth="1"/>
    <col min="14854" max="14859" width="11.36328125" style="56"/>
    <col min="14860" max="14860" width="55.7265625" style="56" customWidth="1"/>
    <col min="14861" max="14861" width="50.7265625" style="56" customWidth="1"/>
    <col min="14862" max="14862" width="40.7265625" style="56" customWidth="1"/>
    <col min="14863" max="15106" width="11.36328125" style="56"/>
    <col min="15107" max="15107" width="55.7265625" style="56" customWidth="1"/>
    <col min="15108" max="15108" width="11.36328125" style="56"/>
    <col min="15109" max="15109" width="16.54296875" style="56" customWidth="1"/>
    <col min="15110" max="15115" width="11.36328125" style="56"/>
    <col min="15116" max="15116" width="55.7265625" style="56" customWidth="1"/>
    <col min="15117" max="15117" width="50.7265625" style="56" customWidth="1"/>
    <col min="15118" max="15118" width="40.7265625" style="56" customWidth="1"/>
    <col min="15119" max="15362" width="11.36328125" style="56"/>
    <col min="15363" max="15363" width="55.7265625" style="56" customWidth="1"/>
    <col min="15364" max="15364" width="11.36328125" style="56"/>
    <col min="15365" max="15365" width="16.54296875" style="56" customWidth="1"/>
    <col min="15366" max="15371" width="11.36328125" style="56"/>
    <col min="15372" max="15372" width="55.7265625" style="56" customWidth="1"/>
    <col min="15373" max="15373" width="50.7265625" style="56" customWidth="1"/>
    <col min="15374" max="15374" width="40.7265625" style="56" customWidth="1"/>
    <col min="15375" max="15618" width="11.36328125" style="56"/>
    <col min="15619" max="15619" width="55.7265625" style="56" customWidth="1"/>
    <col min="15620" max="15620" width="11.36328125" style="56"/>
    <col min="15621" max="15621" width="16.54296875" style="56" customWidth="1"/>
    <col min="15622" max="15627" width="11.36328125" style="56"/>
    <col min="15628" max="15628" width="55.7265625" style="56" customWidth="1"/>
    <col min="15629" max="15629" width="50.7265625" style="56" customWidth="1"/>
    <col min="15630" max="15630" width="40.7265625" style="56" customWidth="1"/>
    <col min="15631" max="15874" width="11.36328125" style="56"/>
    <col min="15875" max="15875" width="55.7265625" style="56" customWidth="1"/>
    <col min="15876" max="15876" width="11.36328125" style="56"/>
    <col min="15877" max="15877" width="16.54296875" style="56" customWidth="1"/>
    <col min="15878" max="15883" width="11.36328125" style="56"/>
    <col min="15884" max="15884" width="55.7265625" style="56" customWidth="1"/>
    <col min="15885" max="15885" width="50.7265625" style="56" customWidth="1"/>
    <col min="15886" max="15886" width="40.7265625" style="56" customWidth="1"/>
    <col min="15887" max="16130" width="11.36328125" style="56"/>
    <col min="16131" max="16131" width="55.7265625" style="56" customWidth="1"/>
    <col min="16132" max="16132" width="11.36328125" style="56"/>
    <col min="16133" max="16133" width="16.54296875" style="56" customWidth="1"/>
    <col min="16134" max="16139" width="11.36328125" style="56"/>
    <col min="16140" max="16140" width="55.7265625" style="56" customWidth="1"/>
    <col min="16141" max="16141" width="50.7265625" style="56" customWidth="1"/>
    <col min="16142" max="16142" width="40.7265625" style="56" customWidth="1"/>
    <col min="16143" max="16384" width="11.36328125" style="56"/>
  </cols>
  <sheetData>
    <row r="1" spans="1:255" ht="63" x14ac:dyDescent="0.2">
      <c r="A1" s="53" t="s">
        <v>1054</v>
      </c>
      <c r="B1" s="54" t="s">
        <v>806</v>
      </c>
      <c r="C1" s="9" t="s">
        <v>2</v>
      </c>
      <c r="D1" s="55" t="s">
        <v>807</v>
      </c>
      <c r="E1" s="9" t="s">
        <v>1055</v>
      </c>
      <c r="F1" s="55" t="s">
        <v>1056</v>
      </c>
      <c r="G1" s="9" t="s">
        <v>1057</v>
      </c>
      <c r="H1" s="9" t="s">
        <v>1058</v>
      </c>
      <c r="I1" s="9" t="s">
        <v>1056</v>
      </c>
      <c r="J1" s="9" t="s">
        <v>1059</v>
      </c>
      <c r="K1" s="9" t="s">
        <v>1060</v>
      </c>
      <c r="L1" s="9" t="s">
        <v>13</v>
      </c>
      <c r="M1" s="9" t="s">
        <v>1061</v>
      </c>
      <c r="N1" s="53" t="s">
        <v>813</v>
      </c>
    </row>
    <row r="2" spans="1:255" ht="42" customHeight="1" x14ac:dyDescent="0.2">
      <c r="A2" s="33" t="s">
        <v>1387</v>
      </c>
      <c r="B2" s="57" t="s">
        <v>1388</v>
      </c>
      <c r="C2" s="40" t="s">
        <v>1389</v>
      </c>
      <c r="D2" s="58" t="s">
        <v>1080</v>
      </c>
      <c r="E2" s="35" t="s">
        <v>1390</v>
      </c>
      <c r="F2" s="59" t="s">
        <v>1391</v>
      </c>
      <c r="G2" s="33" t="s">
        <v>1392</v>
      </c>
      <c r="H2" s="35" t="s">
        <v>1390</v>
      </c>
      <c r="I2" s="35" t="s">
        <v>1391</v>
      </c>
      <c r="J2" s="33" t="s">
        <v>1393</v>
      </c>
      <c r="K2" s="33" t="s">
        <v>1394</v>
      </c>
      <c r="L2" s="40" t="s">
        <v>1395</v>
      </c>
      <c r="M2" s="40" t="s">
        <v>1396</v>
      </c>
      <c r="N2" s="60" t="s">
        <v>1397</v>
      </c>
      <c r="P2" s="42"/>
      <c r="Q2" s="42"/>
      <c r="R2" s="61"/>
      <c r="AE2" s="62"/>
      <c r="AU2" s="62"/>
      <c r="BK2" s="62"/>
      <c r="CA2" s="62"/>
      <c r="CQ2" s="62"/>
      <c r="DG2" s="62"/>
      <c r="DW2" s="62"/>
      <c r="EM2" s="62"/>
      <c r="FC2" s="62"/>
      <c r="FS2" s="62"/>
      <c r="GI2" s="62"/>
      <c r="GY2" s="62"/>
      <c r="HO2" s="62"/>
      <c r="IE2" s="62"/>
      <c r="IU2" s="62"/>
    </row>
    <row r="3" spans="1:255" ht="45.75" customHeight="1" x14ac:dyDescent="0.2">
      <c r="A3" s="33" t="s">
        <v>1398</v>
      </c>
      <c r="B3" s="57" t="s">
        <v>1388</v>
      </c>
      <c r="C3" s="40" t="s">
        <v>1399</v>
      </c>
      <c r="D3" s="58" t="s">
        <v>1080</v>
      </c>
      <c r="E3" s="35" t="s">
        <v>743</v>
      </c>
      <c r="F3" s="59" t="s">
        <v>1092</v>
      </c>
      <c r="G3" s="33" t="s">
        <v>1400</v>
      </c>
      <c r="H3" s="35" t="s">
        <v>743</v>
      </c>
      <c r="I3" s="35" t="s">
        <v>1092</v>
      </c>
      <c r="J3" s="33" t="s">
        <v>1393</v>
      </c>
      <c r="K3" s="33" t="s">
        <v>1394</v>
      </c>
      <c r="L3" s="40" t="s">
        <v>1401</v>
      </c>
      <c r="M3" s="40" t="s">
        <v>1402</v>
      </c>
      <c r="N3" s="60" t="s">
        <v>1397</v>
      </c>
      <c r="P3" s="42"/>
      <c r="Q3" s="42"/>
      <c r="R3" s="61"/>
      <c r="AE3" s="62"/>
      <c r="AU3" s="62"/>
      <c r="BK3" s="62"/>
      <c r="CA3" s="62"/>
      <c r="CQ3" s="62"/>
      <c r="DG3" s="62"/>
      <c r="DW3" s="62"/>
      <c r="EM3" s="62"/>
      <c r="FC3" s="62"/>
      <c r="FS3" s="62"/>
      <c r="GI3" s="62"/>
      <c r="GY3" s="62"/>
      <c r="HO3" s="62"/>
      <c r="IE3" s="62"/>
      <c r="IU3" s="62"/>
    </row>
    <row r="4" spans="1:255" ht="39" customHeight="1" x14ac:dyDescent="0.2">
      <c r="A4" s="33" t="s">
        <v>1403</v>
      </c>
      <c r="B4" s="57" t="s">
        <v>19</v>
      </c>
      <c r="C4" s="40" t="s">
        <v>1404</v>
      </c>
      <c r="D4" s="58" t="s">
        <v>1405</v>
      </c>
      <c r="E4" s="35" t="s">
        <v>1406</v>
      </c>
      <c r="F4" s="59" t="s">
        <v>1407</v>
      </c>
      <c r="G4" s="33" t="s">
        <v>1408</v>
      </c>
      <c r="H4" s="35" t="s">
        <v>1406</v>
      </c>
      <c r="I4" s="35" t="s">
        <v>1407</v>
      </c>
      <c r="J4" s="33" t="s">
        <v>1393</v>
      </c>
      <c r="K4" s="33" t="s">
        <v>1394</v>
      </c>
      <c r="L4" s="40" t="s">
        <v>1409</v>
      </c>
      <c r="M4" s="40"/>
      <c r="N4" s="60" t="s">
        <v>1397</v>
      </c>
      <c r="P4" s="42"/>
      <c r="Q4" s="42"/>
      <c r="R4" s="61"/>
      <c r="AE4" s="62"/>
      <c r="AU4" s="62"/>
      <c r="BK4" s="62"/>
      <c r="CA4" s="62"/>
      <c r="CQ4" s="62"/>
      <c r="DG4" s="62"/>
      <c r="DW4" s="62"/>
      <c r="EM4" s="62"/>
      <c r="FC4" s="62"/>
      <c r="FS4" s="62"/>
      <c r="GI4" s="62"/>
      <c r="GY4" s="62"/>
      <c r="HO4" s="62"/>
      <c r="IE4" s="62"/>
      <c r="IU4" s="62"/>
    </row>
    <row r="5" spans="1:255" ht="35.25" customHeight="1" x14ac:dyDescent="0.2">
      <c r="A5" s="33" t="s">
        <v>1410</v>
      </c>
      <c r="B5" s="57" t="s">
        <v>19</v>
      </c>
      <c r="C5" s="40" t="s">
        <v>1411</v>
      </c>
      <c r="D5" s="58" t="s">
        <v>1215</v>
      </c>
      <c r="E5" s="35" t="s">
        <v>63</v>
      </c>
      <c r="F5" s="59" t="s">
        <v>1412</v>
      </c>
      <c r="G5" s="33" t="s">
        <v>1408</v>
      </c>
      <c r="H5" s="35" t="s">
        <v>63</v>
      </c>
      <c r="I5" s="35" t="s">
        <v>1412</v>
      </c>
      <c r="J5" s="33" t="s">
        <v>1393</v>
      </c>
      <c r="K5" s="33" t="s">
        <v>1393</v>
      </c>
      <c r="L5" s="40" t="s">
        <v>1413</v>
      </c>
      <c r="M5" s="40"/>
      <c r="N5" s="60" t="s">
        <v>1397</v>
      </c>
      <c r="P5" s="42"/>
      <c r="Q5" s="42"/>
      <c r="R5" s="61"/>
      <c r="AE5" s="62"/>
      <c r="AU5" s="62"/>
      <c r="BK5" s="62"/>
      <c r="CA5" s="62"/>
      <c r="CQ5" s="62"/>
      <c r="DG5" s="62"/>
      <c r="DW5" s="62"/>
      <c r="EM5" s="62"/>
      <c r="FC5" s="62"/>
      <c r="FS5" s="62"/>
      <c r="GI5" s="62"/>
      <c r="GY5" s="62"/>
      <c r="HO5" s="62"/>
      <c r="IE5" s="62"/>
      <c r="IU5" s="62"/>
    </row>
    <row r="6" spans="1:255" ht="39" customHeight="1" x14ac:dyDescent="0.2">
      <c r="A6" s="33" t="s">
        <v>1414</v>
      </c>
      <c r="B6" s="57" t="s">
        <v>1132</v>
      </c>
      <c r="C6" s="40" t="s">
        <v>1415</v>
      </c>
      <c r="D6" s="58" t="s">
        <v>1080</v>
      </c>
      <c r="E6" s="35" t="s">
        <v>1416</v>
      </c>
      <c r="F6" s="59" t="s">
        <v>1417</v>
      </c>
      <c r="G6" s="33" t="s">
        <v>1418</v>
      </c>
      <c r="H6" s="35" t="s">
        <v>1416</v>
      </c>
      <c r="I6" s="35" t="s">
        <v>1417</v>
      </c>
      <c r="J6" s="33" t="s">
        <v>1393</v>
      </c>
      <c r="K6" s="33" t="s">
        <v>1393</v>
      </c>
      <c r="L6" s="40" t="s">
        <v>1419</v>
      </c>
      <c r="M6" s="40"/>
      <c r="N6" s="60" t="s">
        <v>1397</v>
      </c>
      <c r="P6" s="42"/>
      <c r="Q6" s="42"/>
      <c r="R6" s="61"/>
      <c r="AE6" s="62"/>
      <c r="AU6" s="62"/>
      <c r="BK6" s="62"/>
      <c r="CA6" s="62"/>
      <c r="CQ6" s="62"/>
      <c r="DG6" s="62"/>
      <c r="DW6" s="62"/>
      <c r="EM6" s="62"/>
      <c r="FC6" s="62"/>
      <c r="FS6" s="62"/>
      <c r="GI6" s="62"/>
      <c r="GY6" s="62"/>
      <c r="HO6" s="62"/>
      <c r="IE6" s="62"/>
      <c r="IU6" s="62"/>
    </row>
    <row r="7" spans="1:255" ht="61.5" customHeight="1" x14ac:dyDescent="0.2">
      <c r="A7" s="33" t="s">
        <v>1420</v>
      </c>
      <c r="B7" s="57" t="s">
        <v>1208</v>
      </c>
      <c r="C7" s="40" t="s">
        <v>1421</v>
      </c>
      <c r="D7" s="58" t="s">
        <v>1109</v>
      </c>
      <c r="E7" s="35" t="s">
        <v>1422</v>
      </c>
      <c r="F7" s="59" t="s">
        <v>1423</v>
      </c>
      <c r="G7" s="33" t="s">
        <v>1424</v>
      </c>
      <c r="H7" s="35" t="s">
        <v>1422</v>
      </c>
      <c r="I7" s="35" t="s">
        <v>1423</v>
      </c>
      <c r="J7" s="33" t="s">
        <v>1393</v>
      </c>
      <c r="K7" s="33" t="s">
        <v>1393</v>
      </c>
      <c r="L7" s="40" t="s">
        <v>1425</v>
      </c>
      <c r="M7" s="40"/>
      <c r="N7" s="60" t="s">
        <v>1397</v>
      </c>
      <c r="P7" s="42"/>
      <c r="Q7" s="42"/>
      <c r="R7" s="61"/>
      <c r="AE7" s="62"/>
      <c r="AU7" s="62"/>
      <c r="BK7" s="62"/>
      <c r="CA7" s="62"/>
      <c r="CQ7" s="62"/>
      <c r="DG7" s="62"/>
      <c r="DW7" s="62"/>
      <c r="EM7" s="62"/>
      <c r="FC7" s="62"/>
      <c r="FS7" s="62"/>
      <c r="GI7" s="62"/>
      <c r="GY7" s="62"/>
      <c r="HO7" s="62"/>
      <c r="IE7" s="62"/>
      <c r="IU7" s="62"/>
    </row>
    <row r="8" spans="1:255" ht="51.75" customHeight="1" x14ac:dyDescent="0.2">
      <c r="A8" s="33" t="s">
        <v>1426</v>
      </c>
      <c r="B8" s="57" t="s">
        <v>21</v>
      </c>
      <c r="C8" s="40" t="s">
        <v>1427</v>
      </c>
      <c r="D8" s="58" t="s">
        <v>1109</v>
      </c>
      <c r="E8" s="35" t="s">
        <v>1428</v>
      </c>
      <c r="F8" s="59" t="s">
        <v>1429</v>
      </c>
      <c r="G8" s="33" t="s">
        <v>1430</v>
      </c>
      <c r="H8" s="35" t="s">
        <v>1428</v>
      </c>
      <c r="I8" s="35" t="s">
        <v>1429</v>
      </c>
      <c r="J8" s="33" t="s">
        <v>1393</v>
      </c>
      <c r="K8" s="33" t="s">
        <v>1393</v>
      </c>
      <c r="L8" s="40" t="s">
        <v>1431</v>
      </c>
      <c r="M8" s="40"/>
      <c r="N8" s="60" t="s">
        <v>1397</v>
      </c>
      <c r="P8" s="42"/>
      <c r="Q8" s="42"/>
      <c r="R8" s="61"/>
      <c r="AE8" s="62"/>
      <c r="AU8" s="62"/>
      <c r="BK8" s="62"/>
      <c r="CA8" s="62"/>
      <c r="CQ8" s="62"/>
      <c r="DG8" s="62"/>
      <c r="DW8" s="62"/>
      <c r="EM8" s="62"/>
      <c r="FC8" s="62"/>
      <c r="FS8" s="62"/>
      <c r="GI8" s="62"/>
      <c r="GY8" s="62"/>
      <c r="HO8" s="62"/>
      <c r="IE8" s="62"/>
      <c r="IU8" s="62"/>
    </row>
    <row r="9" spans="1:255" ht="95.25" customHeight="1" x14ac:dyDescent="0.2">
      <c r="A9" s="33" t="s">
        <v>1432</v>
      </c>
      <c r="B9" s="57" t="s">
        <v>19</v>
      </c>
      <c r="C9" s="40" t="s">
        <v>1433</v>
      </c>
      <c r="D9" s="58" t="s">
        <v>1109</v>
      </c>
      <c r="E9" s="35" t="s">
        <v>422</v>
      </c>
      <c r="F9" s="59" t="s">
        <v>1128</v>
      </c>
      <c r="G9" s="33" t="s">
        <v>1434</v>
      </c>
      <c r="H9" s="35" t="s">
        <v>422</v>
      </c>
      <c r="I9" s="35" t="s">
        <v>1128</v>
      </c>
      <c r="J9" s="33" t="s">
        <v>1393</v>
      </c>
      <c r="K9" s="33" t="s">
        <v>1394</v>
      </c>
      <c r="L9" s="40" t="s">
        <v>1435</v>
      </c>
      <c r="M9" s="40" t="s">
        <v>1436</v>
      </c>
      <c r="N9" s="60" t="s">
        <v>1397</v>
      </c>
      <c r="P9" s="42"/>
      <c r="Q9" s="42"/>
      <c r="R9" s="61"/>
      <c r="AE9" s="62"/>
      <c r="AU9" s="62"/>
      <c r="BK9" s="62"/>
      <c r="CA9" s="62"/>
      <c r="CQ9" s="62"/>
      <c r="DG9" s="62"/>
      <c r="DW9" s="62"/>
      <c r="EM9" s="62"/>
      <c r="FC9" s="62"/>
      <c r="FS9" s="62"/>
      <c r="GI9" s="62"/>
      <c r="GY9" s="62"/>
      <c r="HO9" s="62"/>
      <c r="IE9" s="62"/>
      <c r="IU9" s="62"/>
    </row>
    <row r="10" spans="1:255" ht="86.25" customHeight="1" x14ac:dyDescent="0.2">
      <c r="A10" s="33" t="s">
        <v>1437</v>
      </c>
      <c r="B10" s="57" t="s">
        <v>1132</v>
      </c>
      <c r="C10" s="40" t="s">
        <v>1438</v>
      </c>
      <c r="D10" s="58" t="s">
        <v>1109</v>
      </c>
      <c r="E10" s="35" t="s">
        <v>1439</v>
      </c>
      <c r="F10" s="59" t="s">
        <v>1440</v>
      </c>
      <c r="G10" s="33" t="s">
        <v>1441</v>
      </c>
      <c r="H10" s="35" t="s">
        <v>1439</v>
      </c>
      <c r="I10" s="35" t="s">
        <v>1440</v>
      </c>
      <c r="J10" s="33" t="s">
        <v>1393</v>
      </c>
      <c r="K10" s="33" t="s">
        <v>1393</v>
      </c>
      <c r="L10" s="40" t="s">
        <v>1442</v>
      </c>
      <c r="M10" s="40"/>
      <c r="N10" s="60" t="s">
        <v>1397</v>
      </c>
      <c r="P10" s="42"/>
      <c r="Q10" s="42"/>
      <c r="R10" s="61"/>
      <c r="AE10" s="62"/>
      <c r="AU10" s="62"/>
      <c r="BK10" s="62"/>
      <c r="CA10" s="62"/>
      <c r="CQ10" s="62"/>
      <c r="DG10" s="62"/>
      <c r="DW10" s="62"/>
      <c r="EM10" s="62"/>
      <c r="FC10" s="62"/>
      <c r="FS10" s="62"/>
      <c r="GI10" s="62"/>
      <c r="GY10" s="62"/>
      <c r="HO10" s="62"/>
      <c r="IE10" s="62"/>
      <c r="IU10" s="62"/>
    </row>
    <row r="11" spans="1:255" ht="42.75" customHeight="1" x14ac:dyDescent="0.2">
      <c r="A11" s="33" t="s">
        <v>1443</v>
      </c>
      <c r="B11" s="57" t="s">
        <v>1132</v>
      </c>
      <c r="C11" s="40" t="s">
        <v>1444</v>
      </c>
      <c r="D11" s="58" t="s">
        <v>1109</v>
      </c>
      <c r="E11" s="35" t="s">
        <v>1445</v>
      </c>
      <c r="F11" s="59" t="s">
        <v>1446</v>
      </c>
      <c r="G11" s="33" t="s">
        <v>1447</v>
      </c>
      <c r="H11" s="35" t="s">
        <v>1445</v>
      </c>
      <c r="I11" s="35" t="s">
        <v>1446</v>
      </c>
      <c r="J11" s="33" t="s">
        <v>1393</v>
      </c>
      <c r="K11" s="33" t="s">
        <v>1393</v>
      </c>
      <c r="L11" s="40" t="s">
        <v>1448</v>
      </c>
      <c r="M11" s="40"/>
      <c r="N11" s="60" t="s">
        <v>1397</v>
      </c>
      <c r="P11" s="42"/>
      <c r="Q11" s="42"/>
      <c r="R11" s="61"/>
      <c r="AE11" s="62"/>
      <c r="AU11" s="62"/>
      <c r="BK11" s="62"/>
      <c r="CA11" s="62"/>
      <c r="CQ11" s="62"/>
      <c r="DG11" s="62"/>
      <c r="DW11" s="62"/>
      <c r="EM11" s="62"/>
      <c r="FC11" s="62"/>
      <c r="FS11" s="62"/>
      <c r="GI11" s="62"/>
      <c r="GY11" s="62"/>
      <c r="HO11" s="62"/>
      <c r="IE11" s="62"/>
      <c r="IU11" s="62"/>
    </row>
    <row r="12" spans="1:255" ht="28.5" customHeight="1" x14ac:dyDescent="0.2">
      <c r="A12" s="33" t="s">
        <v>1449</v>
      </c>
      <c r="B12" s="57" t="s">
        <v>19</v>
      </c>
      <c r="C12" s="40" t="s">
        <v>1450</v>
      </c>
      <c r="D12" s="58" t="s">
        <v>1451</v>
      </c>
      <c r="E12" s="35" t="s">
        <v>1452</v>
      </c>
      <c r="F12" s="59" t="s">
        <v>1128</v>
      </c>
      <c r="G12" s="33" t="s">
        <v>1453</v>
      </c>
      <c r="H12" s="35" t="s">
        <v>1452</v>
      </c>
      <c r="I12" s="35" t="s">
        <v>1128</v>
      </c>
      <c r="J12" s="33" t="s">
        <v>1393</v>
      </c>
      <c r="K12" s="33" t="s">
        <v>1393</v>
      </c>
      <c r="L12" s="40" t="s">
        <v>1454</v>
      </c>
      <c r="M12" s="40"/>
      <c r="N12" s="60" t="s">
        <v>1397</v>
      </c>
      <c r="P12" s="42"/>
      <c r="Q12" s="42"/>
      <c r="R12" s="61"/>
      <c r="AE12" s="62"/>
      <c r="AU12" s="62"/>
      <c r="BK12" s="62"/>
      <c r="CA12" s="62"/>
      <c r="CQ12" s="62"/>
      <c r="DG12" s="62"/>
      <c r="DW12" s="62"/>
      <c r="EM12" s="62"/>
      <c r="FC12" s="62"/>
      <c r="FS12" s="62"/>
      <c r="GI12" s="62"/>
      <c r="GY12" s="62"/>
      <c r="HO12" s="62"/>
      <c r="IE12" s="62"/>
      <c r="IU12" s="62"/>
    </row>
    <row r="13" spans="1:255" ht="28.5" customHeight="1" x14ac:dyDescent="0.2">
      <c r="A13" s="33" t="s">
        <v>1455</v>
      </c>
      <c r="B13" s="57" t="s">
        <v>19</v>
      </c>
      <c r="C13" s="40" t="s">
        <v>1456</v>
      </c>
      <c r="D13" s="58" t="s">
        <v>1104</v>
      </c>
      <c r="E13" s="35" t="s">
        <v>1457</v>
      </c>
      <c r="F13" s="59" t="s">
        <v>1128</v>
      </c>
      <c r="G13" s="33" t="s">
        <v>1458</v>
      </c>
      <c r="H13" s="35" t="s">
        <v>1457</v>
      </c>
      <c r="I13" s="35" t="s">
        <v>1128</v>
      </c>
      <c r="J13" s="33" t="s">
        <v>1393</v>
      </c>
      <c r="K13" s="33" t="s">
        <v>1393</v>
      </c>
      <c r="L13" s="40" t="s">
        <v>1459</v>
      </c>
      <c r="M13" s="40"/>
      <c r="N13" s="60" t="s">
        <v>1397</v>
      </c>
      <c r="P13" s="42"/>
      <c r="Q13" s="42"/>
      <c r="R13" s="61"/>
      <c r="AE13" s="62"/>
      <c r="AU13" s="62"/>
      <c r="BK13" s="62"/>
      <c r="CA13" s="62"/>
      <c r="CQ13" s="62"/>
      <c r="DG13" s="62"/>
      <c r="DW13" s="62"/>
      <c r="EM13" s="62"/>
      <c r="FC13" s="62"/>
      <c r="FS13" s="62"/>
      <c r="GI13" s="62"/>
      <c r="GY13" s="62"/>
      <c r="HO13" s="62"/>
      <c r="IE13" s="62"/>
      <c r="IU13" s="62"/>
    </row>
    <row r="14" spans="1:255" ht="28.5" customHeight="1" x14ac:dyDescent="0.2">
      <c r="A14" s="33" t="s">
        <v>1460</v>
      </c>
      <c r="B14" s="57" t="s">
        <v>19</v>
      </c>
      <c r="C14" s="40" t="s">
        <v>1461</v>
      </c>
      <c r="D14" s="58" t="s">
        <v>1109</v>
      </c>
      <c r="E14" s="35" t="s">
        <v>1462</v>
      </c>
      <c r="F14" s="59" t="s">
        <v>1463</v>
      </c>
      <c r="G14" s="33" t="s">
        <v>1464</v>
      </c>
      <c r="H14" s="35" t="s">
        <v>1462</v>
      </c>
      <c r="I14" s="35" t="s">
        <v>1463</v>
      </c>
      <c r="J14" s="33" t="s">
        <v>1393</v>
      </c>
      <c r="K14" s="33" t="s">
        <v>1394</v>
      </c>
      <c r="L14" s="40" t="s">
        <v>1465</v>
      </c>
      <c r="M14" s="40"/>
      <c r="N14" s="60" t="s">
        <v>1397</v>
      </c>
      <c r="P14" s="42"/>
      <c r="Q14" s="42"/>
      <c r="R14" s="61"/>
      <c r="AE14" s="62"/>
      <c r="AU14" s="62"/>
      <c r="BK14" s="62"/>
      <c r="CA14" s="62"/>
      <c r="CQ14" s="62"/>
      <c r="DG14" s="62"/>
      <c r="DW14" s="62"/>
      <c r="EM14" s="62"/>
      <c r="FC14" s="62"/>
      <c r="FS14" s="62"/>
      <c r="GI14" s="62"/>
      <c r="GY14" s="62"/>
      <c r="HO14" s="62"/>
      <c r="IE14" s="62"/>
      <c r="IU14" s="62"/>
    </row>
    <row r="15" spans="1:255" ht="28.5" customHeight="1" x14ac:dyDescent="0.2">
      <c r="A15" s="33" t="s">
        <v>1466</v>
      </c>
      <c r="B15" s="57" t="s">
        <v>19</v>
      </c>
      <c r="C15" s="40" t="s">
        <v>1461</v>
      </c>
      <c r="D15" s="58" t="s">
        <v>1109</v>
      </c>
      <c r="E15" s="35" t="s">
        <v>1462</v>
      </c>
      <c r="F15" s="59" t="s">
        <v>1463</v>
      </c>
      <c r="G15" s="33" t="s">
        <v>1467</v>
      </c>
      <c r="H15" s="35" t="s">
        <v>1462</v>
      </c>
      <c r="I15" s="35" t="s">
        <v>1463</v>
      </c>
      <c r="J15" s="33" t="s">
        <v>1393</v>
      </c>
      <c r="K15" s="33" t="s">
        <v>1394</v>
      </c>
      <c r="L15" s="40" t="s">
        <v>1465</v>
      </c>
      <c r="M15" s="40" t="s">
        <v>1468</v>
      </c>
      <c r="N15" s="60" t="s">
        <v>1397</v>
      </c>
      <c r="P15" s="42"/>
      <c r="Q15" s="42"/>
      <c r="R15" s="61"/>
      <c r="AE15" s="62"/>
      <c r="AU15" s="62"/>
      <c r="BK15" s="62"/>
      <c r="CA15" s="62"/>
      <c r="CQ15" s="62"/>
      <c r="DG15" s="62"/>
      <c r="DW15" s="62"/>
      <c r="EM15" s="62"/>
      <c r="FC15" s="62"/>
      <c r="FS15" s="62"/>
      <c r="GI15" s="62"/>
      <c r="GY15" s="62"/>
      <c r="HO15" s="62"/>
      <c r="IE15" s="62"/>
      <c r="IU15" s="62"/>
    </row>
    <row r="16" spans="1:255" ht="28.5" customHeight="1" x14ac:dyDescent="0.2">
      <c r="A16" s="33" t="s">
        <v>1469</v>
      </c>
      <c r="B16" s="57" t="s">
        <v>19</v>
      </c>
      <c r="C16" s="40" t="s">
        <v>1461</v>
      </c>
      <c r="D16" s="58" t="s">
        <v>1109</v>
      </c>
      <c r="E16" s="35" t="s">
        <v>1462</v>
      </c>
      <c r="F16" s="59" t="s">
        <v>1463</v>
      </c>
      <c r="G16" s="33" t="s">
        <v>1470</v>
      </c>
      <c r="H16" s="35" t="s">
        <v>1462</v>
      </c>
      <c r="I16" s="35" t="s">
        <v>1463</v>
      </c>
      <c r="J16" s="33" t="s">
        <v>1393</v>
      </c>
      <c r="K16" s="33" t="s">
        <v>1394</v>
      </c>
      <c r="L16" s="40" t="s">
        <v>1465</v>
      </c>
      <c r="M16" s="40" t="s">
        <v>1468</v>
      </c>
      <c r="N16" s="60" t="s">
        <v>1397</v>
      </c>
      <c r="P16" s="42"/>
      <c r="Q16" s="42"/>
      <c r="R16" s="61"/>
      <c r="AE16" s="62"/>
      <c r="AU16" s="62"/>
      <c r="BK16" s="62"/>
      <c r="CA16" s="62"/>
      <c r="CQ16" s="62"/>
      <c r="DG16" s="62"/>
      <c r="DW16" s="62"/>
      <c r="EM16" s="62"/>
      <c r="FC16" s="62"/>
      <c r="FS16" s="62"/>
      <c r="GI16" s="62"/>
      <c r="GY16" s="62"/>
      <c r="HO16" s="62"/>
      <c r="IE16" s="62"/>
      <c r="IU16" s="62"/>
    </row>
    <row r="17" spans="1:255" ht="66.75" customHeight="1" x14ac:dyDescent="0.2">
      <c r="A17" s="33" t="s">
        <v>1471</v>
      </c>
      <c r="B17" s="57" t="s">
        <v>1132</v>
      </c>
      <c r="C17" s="40" t="s">
        <v>1472</v>
      </c>
      <c r="D17" s="58" t="s">
        <v>1104</v>
      </c>
      <c r="E17" s="35" t="s">
        <v>1473</v>
      </c>
      <c r="F17" s="59" t="s">
        <v>1474</v>
      </c>
      <c r="G17" s="33" t="s">
        <v>1475</v>
      </c>
      <c r="H17" s="35" t="s">
        <v>1473</v>
      </c>
      <c r="I17" s="35" t="s">
        <v>1474</v>
      </c>
      <c r="J17" s="33" t="s">
        <v>1393</v>
      </c>
      <c r="K17" s="33" t="s">
        <v>1393</v>
      </c>
      <c r="L17" s="40" t="s">
        <v>1476</v>
      </c>
      <c r="M17" s="40" t="s">
        <v>1477</v>
      </c>
      <c r="N17" s="60" t="s">
        <v>1397</v>
      </c>
      <c r="P17" s="42"/>
      <c r="Q17" s="42"/>
      <c r="R17" s="61"/>
      <c r="AE17" s="62"/>
      <c r="AU17" s="62"/>
      <c r="BK17" s="62"/>
      <c r="CA17" s="62"/>
      <c r="CQ17" s="62"/>
      <c r="DG17" s="62"/>
      <c r="DW17" s="62"/>
      <c r="EM17" s="62"/>
      <c r="FC17" s="62"/>
      <c r="FS17" s="62"/>
      <c r="GI17" s="62"/>
      <c r="GY17" s="62"/>
      <c r="HO17" s="62"/>
      <c r="IE17" s="62"/>
      <c r="IU17" s="62"/>
    </row>
    <row r="18" spans="1:255" ht="59.25" customHeight="1" x14ac:dyDescent="0.2">
      <c r="A18" s="33" t="s">
        <v>1478</v>
      </c>
      <c r="B18" s="57" t="s">
        <v>1388</v>
      </c>
      <c r="C18" s="40" t="s">
        <v>1479</v>
      </c>
      <c r="D18" s="58" t="s">
        <v>1451</v>
      </c>
      <c r="E18" s="35" t="s">
        <v>1480</v>
      </c>
      <c r="F18" s="59" t="s">
        <v>1481</v>
      </c>
      <c r="G18" s="33" t="s">
        <v>1482</v>
      </c>
      <c r="H18" s="35" t="s">
        <v>1480</v>
      </c>
      <c r="I18" s="35" t="s">
        <v>1481</v>
      </c>
      <c r="J18" s="33" t="s">
        <v>1393</v>
      </c>
      <c r="K18" s="33" t="s">
        <v>1393</v>
      </c>
      <c r="L18" s="40" t="s">
        <v>1483</v>
      </c>
      <c r="M18" s="40" t="s">
        <v>1484</v>
      </c>
      <c r="N18" s="60" t="s">
        <v>1397</v>
      </c>
      <c r="P18" s="42"/>
      <c r="Q18" s="42"/>
      <c r="R18" s="61"/>
      <c r="AE18" s="62"/>
      <c r="AU18" s="62"/>
      <c r="BK18" s="62"/>
      <c r="CA18" s="62"/>
      <c r="CQ18" s="62"/>
      <c r="DG18" s="62"/>
      <c r="DW18" s="62"/>
      <c r="EM18" s="62"/>
      <c r="FC18" s="62"/>
      <c r="FS18" s="62"/>
      <c r="GI18" s="62"/>
      <c r="GY18" s="62"/>
      <c r="HO18" s="62"/>
      <c r="IE18" s="62"/>
      <c r="IU18" s="62"/>
    </row>
    <row r="19" spans="1:255" ht="48.75" customHeight="1" x14ac:dyDescent="0.2">
      <c r="A19" s="33" t="s">
        <v>1485</v>
      </c>
      <c r="B19" s="57" t="s">
        <v>19</v>
      </c>
      <c r="C19" s="40" t="s">
        <v>1486</v>
      </c>
      <c r="D19" s="58" t="s">
        <v>1282</v>
      </c>
      <c r="E19" s="35" t="s">
        <v>127</v>
      </c>
      <c r="F19" s="59" t="s">
        <v>1308</v>
      </c>
      <c r="G19" s="33" t="s">
        <v>1487</v>
      </c>
      <c r="H19" s="35" t="s">
        <v>127</v>
      </c>
      <c r="I19" s="35" t="s">
        <v>1308</v>
      </c>
      <c r="J19" s="33" t="s">
        <v>1393</v>
      </c>
      <c r="K19" s="33" t="s">
        <v>1394</v>
      </c>
      <c r="L19" s="40" t="s">
        <v>1488</v>
      </c>
      <c r="M19" s="40" t="s">
        <v>1489</v>
      </c>
      <c r="N19" s="60" t="s">
        <v>1397</v>
      </c>
      <c r="P19" s="42"/>
      <c r="Q19" s="42"/>
      <c r="R19" s="61"/>
      <c r="AE19" s="62"/>
      <c r="AU19" s="62"/>
      <c r="BK19" s="62"/>
      <c r="CA19" s="62"/>
      <c r="CQ19" s="62"/>
      <c r="DG19" s="62"/>
      <c r="DW19" s="62"/>
      <c r="EM19" s="62"/>
      <c r="FC19" s="62"/>
      <c r="FS19" s="62"/>
      <c r="GI19" s="62"/>
      <c r="GY19" s="62"/>
      <c r="HO19" s="62"/>
      <c r="IE19" s="62"/>
      <c r="IU19" s="62"/>
    </row>
    <row r="20" spans="1:255" ht="48.75" customHeight="1" x14ac:dyDescent="0.2">
      <c r="A20" s="33" t="s">
        <v>1490</v>
      </c>
      <c r="B20" s="57" t="s">
        <v>21</v>
      </c>
      <c r="C20" s="40" t="s">
        <v>1491</v>
      </c>
      <c r="D20" s="58" t="s">
        <v>1109</v>
      </c>
      <c r="E20" s="35" t="s">
        <v>1492</v>
      </c>
      <c r="F20" s="59" t="s">
        <v>1493</v>
      </c>
      <c r="G20" s="33" t="s">
        <v>1494</v>
      </c>
      <c r="H20" s="35" t="s">
        <v>1492</v>
      </c>
      <c r="I20" s="35" t="s">
        <v>1493</v>
      </c>
      <c r="J20" s="33" t="s">
        <v>1393</v>
      </c>
      <c r="K20" s="33" t="s">
        <v>1393</v>
      </c>
      <c r="L20" s="40" t="s">
        <v>1495</v>
      </c>
      <c r="M20" s="40"/>
      <c r="N20" s="60" t="s">
        <v>1397</v>
      </c>
      <c r="P20" s="42"/>
      <c r="Q20" s="42"/>
      <c r="R20" s="61"/>
      <c r="AE20" s="62"/>
      <c r="AU20" s="62"/>
      <c r="BK20" s="62"/>
      <c r="CA20" s="62"/>
      <c r="CQ20" s="62"/>
      <c r="DG20" s="62"/>
      <c r="DW20" s="62"/>
      <c r="EM20" s="62"/>
      <c r="FC20" s="62"/>
      <c r="FS20" s="62"/>
      <c r="GI20" s="62"/>
      <c r="GY20" s="62"/>
      <c r="HO20" s="62"/>
      <c r="IE20" s="62"/>
      <c r="IU20" s="62"/>
    </row>
    <row r="21" spans="1:255" ht="59.25" customHeight="1" x14ac:dyDescent="0.2">
      <c r="A21" s="33" t="s">
        <v>1496</v>
      </c>
      <c r="B21" s="57" t="s">
        <v>21</v>
      </c>
      <c r="C21" s="40" t="s">
        <v>1497</v>
      </c>
      <c r="D21" s="58" t="s">
        <v>1498</v>
      </c>
      <c r="E21" s="35" t="s">
        <v>1499</v>
      </c>
      <c r="F21" s="35" t="s">
        <v>1500</v>
      </c>
      <c r="G21" s="33" t="s">
        <v>1501</v>
      </c>
      <c r="H21" s="35" t="s">
        <v>1499</v>
      </c>
      <c r="I21" s="35" t="s">
        <v>1500</v>
      </c>
      <c r="J21" s="33" t="s">
        <v>1393</v>
      </c>
      <c r="K21" s="33" t="s">
        <v>1394</v>
      </c>
      <c r="L21" s="40" t="s">
        <v>1502</v>
      </c>
      <c r="M21" s="40"/>
      <c r="N21" s="60" t="s">
        <v>1397</v>
      </c>
      <c r="P21" s="42"/>
      <c r="Q21" s="42"/>
      <c r="R21" s="61"/>
      <c r="AE21" s="62"/>
      <c r="AU21" s="62"/>
      <c r="BK21" s="62"/>
      <c r="CA21" s="62"/>
      <c r="CQ21" s="62"/>
      <c r="DG21" s="62"/>
      <c r="DW21" s="62"/>
      <c r="EM21" s="62"/>
      <c r="FC21" s="62"/>
      <c r="FS21" s="62"/>
      <c r="GI21" s="62"/>
      <c r="GY21" s="62"/>
      <c r="HO21" s="62"/>
      <c r="IE21" s="62"/>
      <c r="IU21" s="62"/>
    </row>
    <row r="22" spans="1:255" ht="30" x14ac:dyDescent="0.2">
      <c r="A22" s="33" t="s">
        <v>1387</v>
      </c>
      <c r="B22" s="57" t="s">
        <v>1388</v>
      </c>
      <c r="C22" s="40" t="s">
        <v>1389</v>
      </c>
      <c r="D22" s="63" t="s">
        <v>1080</v>
      </c>
      <c r="E22" s="35" t="s">
        <v>1390</v>
      </c>
      <c r="F22" s="35" t="s">
        <v>1391</v>
      </c>
      <c r="G22" s="33" t="s">
        <v>1392</v>
      </c>
      <c r="H22" s="35" t="s">
        <v>1390</v>
      </c>
      <c r="I22" s="35" t="s">
        <v>1391</v>
      </c>
      <c r="J22" s="33" t="s">
        <v>1068</v>
      </c>
      <c r="K22" s="33" t="s">
        <v>1083</v>
      </c>
      <c r="L22" s="40" t="s">
        <v>1395</v>
      </c>
      <c r="M22" s="40" t="s">
        <v>1503</v>
      </c>
      <c r="N22" s="64" t="s">
        <v>1397</v>
      </c>
      <c r="O22" s="42"/>
      <c r="P22" s="42"/>
      <c r="Q22" s="61"/>
    </row>
    <row r="23" spans="1:255" ht="50.25" customHeight="1" x14ac:dyDescent="0.2">
      <c r="A23" s="33" t="s">
        <v>1398</v>
      </c>
      <c r="B23" s="57" t="s">
        <v>1388</v>
      </c>
      <c r="C23" s="40" t="s">
        <v>1399</v>
      </c>
      <c r="D23" s="63" t="s">
        <v>1080</v>
      </c>
      <c r="E23" s="35" t="s">
        <v>743</v>
      </c>
      <c r="F23" s="35" t="s">
        <v>1092</v>
      </c>
      <c r="G23" s="33" t="s">
        <v>1400</v>
      </c>
      <c r="H23" s="35" t="s">
        <v>743</v>
      </c>
      <c r="I23" s="35" t="s">
        <v>1092</v>
      </c>
      <c r="J23" s="33" t="s">
        <v>1068</v>
      </c>
      <c r="K23" s="33" t="s">
        <v>1083</v>
      </c>
      <c r="L23" s="40" t="s">
        <v>1401</v>
      </c>
      <c r="M23" s="40" t="s">
        <v>1504</v>
      </c>
      <c r="N23" s="64" t="s">
        <v>1397</v>
      </c>
    </row>
    <row r="24" spans="1:255" ht="39" customHeight="1" x14ac:dyDescent="0.2">
      <c r="A24" s="33" t="s">
        <v>1403</v>
      </c>
      <c r="B24" s="57" t="s">
        <v>19</v>
      </c>
      <c r="C24" s="40" t="s">
        <v>1505</v>
      </c>
      <c r="D24" s="63" t="s">
        <v>1405</v>
      </c>
      <c r="E24" s="35" t="s">
        <v>1406</v>
      </c>
      <c r="F24" s="35" t="s">
        <v>1407</v>
      </c>
      <c r="G24" s="33" t="s">
        <v>1408</v>
      </c>
      <c r="H24" s="35" t="s">
        <v>1406</v>
      </c>
      <c r="I24" s="35" t="s">
        <v>1407</v>
      </c>
      <c r="J24" s="33" t="s">
        <v>1068</v>
      </c>
      <c r="K24" s="33" t="s">
        <v>1083</v>
      </c>
      <c r="L24" s="40" t="s">
        <v>1409</v>
      </c>
      <c r="M24" s="40"/>
      <c r="N24" s="64" t="s">
        <v>1397</v>
      </c>
    </row>
    <row r="25" spans="1:255" ht="40.5" customHeight="1" x14ac:dyDescent="0.2">
      <c r="A25" s="33" t="s">
        <v>1410</v>
      </c>
      <c r="B25" s="57" t="s">
        <v>19</v>
      </c>
      <c r="C25" s="40" t="s">
        <v>1411</v>
      </c>
      <c r="D25" s="63" t="s">
        <v>1215</v>
      </c>
      <c r="E25" s="35" t="s">
        <v>63</v>
      </c>
      <c r="F25" s="35" t="s">
        <v>1412</v>
      </c>
      <c r="G25" s="33" t="s">
        <v>1408</v>
      </c>
      <c r="H25" s="35" t="s">
        <v>63</v>
      </c>
      <c r="I25" s="35" t="s">
        <v>1412</v>
      </c>
      <c r="J25" s="33" t="s">
        <v>1068</v>
      </c>
      <c r="K25" s="33" t="s">
        <v>1068</v>
      </c>
      <c r="L25" s="40" t="s">
        <v>1413</v>
      </c>
      <c r="M25" s="40"/>
      <c r="N25" s="64" t="s">
        <v>1397</v>
      </c>
    </row>
    <row r="26" spans="1:255" ht="39" customHeight="1" x14ac:dyDescent="0.2">
      <c r="A26" s="33" t="s">
        <v>1414</v>
      </c>
      <c r="B26" s="57" t="s">
        <v>1132</v>
      </c>
      <c r="C26" s="40" t="s">
        <v>1506</v>
      </c>
      <c r="D26" s="63" t="s">
        <v>1080</v>
      </c>
      <c r="E26" s="35" t="s">
        <v>1416</v>
      </c>
      <c r="F26" s="35" t="s">
        <v>1417</v>
      </c>
      <c r="G26" s="33" t="s">
        <v>1418</v>
      </c>
      <c r="H26" s="35" t="s">
        <v>1416</v>
      </c>
      <c r="I26" s="35" t="s">
        <v>1417</v>
      </c>
      <c r="J26" s="33" t="s">
        <v>1068</v>
      </c>
      <c r="K26" s="33" t="s">
        <v>1068</v>
      </c>
      <c r="L26" s="40" t="s">
        <v>1419</v>
      </c>
      <c r="M26" s="40"/>
      <c r="N26" s="64" t="s">
        <v>1397</v>
      </c>
    </row>
    <row r="27" spans="1:255" ht="48.75" customHeight="1" x14ac:dyDescent="0.2">
      <c r="A27" s="33" t="s">
        <v>1420</v>
      </c>
      <c r="B27" s="57" t="s">
        <v>1208</v>
      </c>
      <c r="C27" s="40" t="s">
        <v>1507</v>
      </c>
      <c r="D27" s="63" t="s">
        <v>1109</v>
      </c>
      <c r="E27" s="35" t="s">
        <v>1422</v>
      </c>
      <c r="F27" s="35" t="s">
        <v>1423</v>
      </c>
      <c r="G27" s="33" t="s">
        <v>1424</v>
      </c>
      <c r="H27" s="35" t="s">
        <v>1422</v>
      </c>
      <c r="I27" s="35" t="s">
        <v>1423</v>
      </c>
      <c r="J27" s="33" t="s">
        <v>1068</v>
      </c>
      <c r="K27" s="33" t="s">
        <v>1068</v>
      </c>
      <c r="L27" s="40" t="s">
        <v>1425</v>
      </c>
      <c r="M27" s="40"/>
      <c r="N27" s="64" t="s">
        <v>1397</v>
      </c>
    </row>
    <row r="28" spans="1:255" ht="51.75" customHeight="1" x14ac:dyDescent="0.2">
      <c r="A28" s="33" t="s">
        <v>1426</v>
      </c>
      <c r="B28" s="57" t="s">
        <v>21</v>
      </c>
      <c r="C28" s="40" t="s">
        <v>1427</v>
      </c>
      <c r="D28" s="63" t="s">
        <v>1109</v>
      </c>
      <c r="E28" s="35" t="s">
        <v>1428</v>
      </c>
      <c r="F28" s="35" t="s">
        <v>1429</v>
      </c>
      <c r="G28" s="33" t="s">
        <v>1430</v>
      </c>
      <c r="H28" s="35" t="s">
        <v>1428</v>
      </c>
      <c r="I28" s="35" t="s">
        <v>1429</v>
      </c>
      <c r="J28" s="33" t="s">
        <v>1068</v>
      </c>
      <c r="K28" s="33" t="s">
        <v>1068</v>
      </c>
      <c r="L28" s="40" t="s">
        <v>1431</v>
      </c>
      <c r="M28" s="40"/>
      <c r="N28" s="64" t="s">
        <v>1397</v>
      </c>
    </row>
    <row r="29" spans="1:255" ht="86.25" customHeight="1" x14ac:dyDescent="0.2">
      <c r="A29" s="33" t="s">
        <v>1432</v>
      </c>
      <c r="B29" s="57" t="s">
        <v>19</v>
      </c>
      <c r="C29" s="40" t="s">
        <v>1433</v>
      </c>
      <c r="D29" s="63" t="s">
        <v>1109</v>
      </c>
      <c r="E29" s="35" t="s">
        <v>422</v>
      </c>
      <c r="F29" s="35" t="s">
        <v>1128</v>
      </c>
      <c r="G29" s="33" t="s">
        <v>1434</v>
      </c>
      <c r="H29" s="35" t="s">
        <v>422</v>
      </c>
      <c r="I29" s="35" t="s">
        <v>1128</v>
      </c>
      <c r="J29" s="33" t="s">
        <v>1068</v>
      </c>
      <c r="K29" s="33" t="s">
        <v>1083</v>
      </c>
      <c r="L29" s="40" t="s">
        <v>1435</v>
      </c>
      <c r="M29" s="40" t="s">
        <v>1508</v>
      </c>
      <c r="N29" s="64" t="s">
        <v>1397</v>
      </c>
    </row>
    <row r="30" spans="1:255" ht="84" customHeight="1" x14ac:dyDescent="0.2">
      <c r="A30" s="33" t="s">
        <v>1437</v>
      </c>
      <c r="B30" s="57" t="s">
        <v>1132</v>
      </c>
      <c r="C30" s="40" t="s">
        <v>1438</v>
      </c>
      <c r="D30" s="63" t="s">
        <v>1109</v>
      </c>
      <c r="E30" s="35" t="s">
        <v>1439</v>
      </c>
      <c r="F30" s="35" t="s">
        <v>1440</v>
      </c>
      <c r="G30" s="33" t="s">
        <v>1441</v>
      </c>
      <c r="H30" s="35" t="s">
        <v>1439</v>
      </c>
      <c r="I30" s="35" t="s">
        <v>1440</v>
      </c>
      <c r="J30" s="33" t="s">
        <v>1068</v>
      </c>
      <c r="K30" s="33" t="s">
        <v>1068</v>
      </c>
      <c r="L30" s="40" t="s">
        <v>1442</v>
      </c>
      <c r="M30" s="40"/>
      <c r="N30" s="64" t="s">
        <v>1397</v>
      </c>
    </row>
    <row r="31" spans="1:255" ht="38.25" customHeight="1" x14ac:dyDescent="0.2">
      <c r="A31" s="33" t="s">
        <v>1443</v>
      </c>
      <c r="B31" s="57" t="s">
        <v>1132</v>
      </c>
      <c r="C31" s="40" t="s">
        <v>1444</v>
      </c>
      <c r="D31" s="63" t="s">
        <v>1109</v>
      </c>
      <c r="E31" s="35" t="s">
        <v>1445</v>
      </c>
      <c r="F31" s="35" t="s">
        <v>1446</v>
      </c>
      <c r="G31" s="33" t="s">
        <v>1447</v>
      </c>
      <c r="H31" s="35" t="s">
        <v>1445</v>
      </c>
      <c r="I31" s="35" t="s">
        <v>1446</v>
      </c>
      <c r="J31" s="33" t="s">
        <v>1068</v>
      </c>
      <c r="K31" s="33" t="s">
        <v>1068</v>
      </c>
      <c r="L31" s="40" t="s">
        <v>1448</v>
      </c>
      <c r="M31" s="40"/>
      <c r="N31" s="64" t="s">
        <v>1397</v>
      </c>
    </row>
    <row r="32" spans="1:255" ht="15.75" customHeight="1" x14ac:dyDescent="0.2">
      <c r="A32" s="33" t="s">
        <v>1449</v>
      </c>
      <c r="B32" s="57" t="s">
        <v>19</v>
      </c>
      <c r="C32" s="40" t="s">
        <v>1450</v>
      </c>
      <c r="D32" s="63" t="s">
        <v>1451</v>
      </c>
      <c r="E32" s="35" t="s">
        <v>1452</v>
      </c>
      <c r="F32" s="35" t="s">
        <v>1128</v>
      </c>
      <c r="G32" s="33" t="s">
        <v>1453</v>
      </c>
      <c r="H32" s="35" t="s">
        <v>1452</v>
      </c>
      <c r="I32" s="35" t="s">
        <v>1128</v>
      </c>
      <c r="J32" s="33" t="s">
        <v>1068</v>
      </c>
      <c r="K32" s="33" t="s">
        <v>1068</v>
      </c>
      <c r="L32" s="40" t="s">
        <v>1454</v>
      </c>
      <c r="M32" s="40"/>
      <c r="N32" s="64" t="s">
        <v>1397</v>
      </c>
    </row>
    <row r="33" spans="1:14" ht="26.25" customHeight="1" x14ac:dyDescent="0.2">
      <c r="A33" s="33" t="s">
        <v>1509</v>
      </c>
      <c r="B33" s="57" t="s">
        <v>19</v>
      </c>
      <c r="C33" s="40" t="s">
        <v>1456</v>
      </c>
      <c r="D33" s="63" t="s">
        <v>1104</v>
      </c>
      <c r="E33" s="35" t="s">
        <v>1457</v>
      </c>
      <c r="F33" s="35" t="s">
        <v>1128</v>
      </c>
      <c r="G33" s="33" t="s">
        <v>1458</v>
      </c>
      <c r="H33" s="35" t="s">
        <v>1457</v>
      </c>
      <c r="I33" s="35" t="s">
        <v>1128</v>
      </c>
      <c r="J33" s="33" t="s">
        <v>1068</v>
      </c>
      <c r="K33" s="33" t="s">
        <v>1068</v>
      </c>
      <c r="L33" s="40" t="s">
        <v>1459</v>
      </c>
      <c r="M33" s="40"/>
      <c r="N33" s="64" t="s">
        <v>1397</v>
      </c>
    </row>
    <row r="34" spans="1:14" ht="28.5" customHeight="1" x14ac:dyDescent="0.2">
      <c r="A34" s="33" t="s">
        <v>1510</v>
      </c>
      <c r="B34" s="57" t="s">
        <v>19</v>
      </c>
      <c r="C34" s="40" t="s">
        <v>1461</v>
      </c>
      <c r="D34" s="63" t="s">
        <v>1109</v>
      </c>
      <c r="E34" s="35" t="s">
        <v>1462</v>
      </c>
      <c r="F34" s="35" t="s">
        <v>1463</v>
      </c>
      <c r="G34" s="33" t="s">
        <v>1464</v>
      </c>
      <c r="H34" s="35" t="s">
        <v>1462</v>
      </c>
      <c r="I34" s="35" t="s">
        <v>1463</v>
      </c>
      <c r="J34" s="33" t="s">
        <v>1068</v>
      </c>
      <c r="K34" s="33" t="s">
        <v>1083</v>
      </c>
      <c r="L34" s="40" t="s">
        <v>1465</v>
      </c>
      <c r="M34" s="40"/>
      <c r="N34" s="64" t="s">
        <v>1397</v>
      </c>
    </row>
    <row r="35" spans="1:14" ht="28.5" customHeight="1" x14ac:dyDescent="0.2">
      <c r="A35" s="33" t="s">
        <v>1511</v>
      </c>
      <c r="B35" s="57" t="s">
        <v>19</v>
      </c>
      <c r="C35" s="40" t="s">
        <v>1461</v>
      </c>
      <c r="D35" s="63" t="s">
        <v>1109</v>
      </c>
      <c r="E35" s="35" t="s">
        <v>1462</v>
      </c>
      <c r="F35" s="35" t="s">
        <v>1463</v>
      </c>
      <c r="G35" s="33" t="s">
        <v>1467</v>
      </c>
      <c r="H35" s="35" t="s">
        <v>1462</v>
      </c>
      <c r="I35" s="35" t="s">
        <v>1463</v>
      </c>
      <c r="J35" s="33" t="s">
        <v>1068</v>
      </c>
      <c r="K35" s="33" t="s">
        <v>1083</v>
      </c>
      <c r="L35" s="40" t="s">
        <v>1465</v>
      </c>
      <c r="M35" s="40" t="s">
        <v>1512</v>
      </c>
      <c r="N35" s="64" t="s">
        <v>1397</v>
      </c>
    </row>
    <row r="36" spans="1:14" ht="25.5" customHeight="1" x14ac:dyDescent="0.2">
      <c r="A36" s="33" t="s">
        <v>1513</v>
      </c>
      <c r="B36" s="57" t="s">
        <v>19</v>
      </c>
      <c r="C36" s="40" t="s">
        <v>1461</v>
      </c>
      <c r="D36" s="63" t="s">
        <v>1109</v>
      </c>
      <c r="E36" s="35" t="s">
        <v>1462</v>
      </c>
      <c r="F36" s="35" t="s">
        <v>1463</v>
      </c>
      <c r="G36" s="33" t="s">
        <v>1470</v>
      </c>
      <c r="H36" s="35" t="s">
        <v>1462</v>
      </c>
      <c r="I36" s="35" t="s">
        <v>1463</v>
      </c>
      <c r="J36" s="33" t="s">
        <v>1068</v>
      </c>
      <c r="K36" s="33" t="s">
        <v>1083</v>
      </c>
      <c r="L36" s="40" t="s">
        <v>1465</v>
      </c>
      <c r="M36" s="40" t="s">
        <v>1514</v>
      </c>
      <c r="N36" s="64" t="s">
        <v>1397</v>
      </c>
    </row>
    <row r="37" spans="1:14" ht="61.5" customHeight="1" x14ac:dyDescent="0.2">
      <c r="A37" s="33" t="s">
        <v>1471</v>
      </c>
      <c r="B37" s="57" t="s">
        <v>1132</v>
      </c>
      <c r="C37" s="40" t="s">
        <v>1515</v>
      </c>
      <c r="D37" s="63" t="s">
        <v>1104</v>
      </c>
      <c r="E37" s="35" t="s">
        <v>1473</v>
      </c>
      <c r="F37" s="35" t="s">
        <v>1474</v>
      </c>
      <c r="G37" s="33" t="s">
        <v>1475</v>
      </c>
      <c r="H37" s="35" t="s">
        <v>1473</v>
      </c>
      <c r="I37" s="35" t="s">
        <v>1474</v>
      </c>
      <c r="J37" s="33" t="s">
        <v>1068</v>
      </c>
      <c r="K37" s="33" t="s">
        <v>1068</v>
      </c>
      <c r="L37" s="40" t="s">
        <v>1476</v>
      </c>
      <c r="M37" s="40" t="s">
        <v>1477</v>
      </c>
      <c r="N37" s="64" t="s">
        <v>1397</v>
      </c>
    </row>
    <row r="38" spans="1:14" ht="40" x14ac:dyDescent="0.2">
      <c r="A38" s="33" t="s">
        <v>1478</v>
      </c>
      <c r="B38" s="57" t="s">
        <v>1388</v>
      </c>
      <c r="C38" s="40" t="s">
        <v>1516</v>
      </c>
      <c r="D38" s="63" t="s">
        <v>1451</v>
      </c>
      <c r="E38" s="35" t="s">
        <v>1480</v>
      </c>
      <c r="F38" s="35" t="s">
        <v>1481</v>
      </c>
      <c r="G38" s="33" t="s">
        <v>1482</v>
      </c>
      <c r="H38" s="35" t="s">
        <v>1480</v>
      </c>
      <c r="I38" s="35" t="s">
        <v>1481</v>
      </c>
      <c r="J38" s="33" t="s">
        <v>1068</v>
      </c>
      <c r="K38" s="33" t="s">
        <v>1068</v>
      </c>
      <c r="L38" s="40" t="s">
        <v>1483</v>
      </c>
      <c r="M38" s="40" t="s">
        <v>1517</v>
      </c>
      <c r="N38" s="64" t="s">
        <v>1397</v>
      </c>
    </row>
    <row r="39" spans="1:14" ht="50.25" customHeight="1" x14ac:dyDescent="0.2">
      <c r="A39" s="33" t="s">
        <v>1485</v>
      </c>
      <c r="B39" s="57" t="s">
        <v>19</v>
      </c>
      <c r="C39" s="40" t="s">
        <v>1486</v>
      </c>
      <c r="D39" s="63" t="s">
        <v>1282</v>
      </c>
      <c r="E39" s="35" t="s">
        <v>127</v>
      </c>
      <c r="F39" s="35" t="s">
        <v>1308</v>
      </c>
      <c r="G39" s="33" t="s">
        <v>1487</v>
      </c>
      <c r="H39" s="35" t="s">
        <v>127</v>
      </c>
      <c r="I39" s="35" t="s">
        <v>1308</v>
      </c>
      <c r="J39" s="33" t="s">
        <v>1068</v>
      </c>
      <c r="K39" s="33" t="s">
        <v>1083</v>
      </c>
      <c r="L39" s="40" t="s">
        <v>1488</v>
      </c>
      <c r="M39" s="40" t="s">
        <v>1489</v>
      </c>
      <c r="N39" s="64" t="s">
        <v>1397</v>
      </c>
    </row>
    <row r="40" spans="1:14" ht="54" customHeight="1" x14ac:dyDescent="0.2">
      <c r="A40" s="33" t="s">
        <v>1490</v>
      </c>
      <c r="B40" s="57" t="s">
        <v>21</v>
      </c>
      <c r="C40" s="40" t="s">
        <v>1491</v>
      </c>
      <c r="D40" s="63" t="s">
        <v>1109</v>
      </c>
      <c r="E40" s="35" t="s">
        <v>1492</v>
      </c>
      <c r="F40" s="35" t="s">
        <v>1493</v>
      </c>
      <c r="G40" s="33" t="s">
        <v>1494</v>
      </c>
      <c r="H40" s="35" t="s">
        <v>1492</v>
      </c>
      <c r="I40" s="35" t="s">
        <v>1493</v>
      </c>
      <c r="J40" s="33" t="s">
        <v>1068</v>
      </c>
      <c r="K40" s="33" t="s">
        <v>1068</v>
      </c>
      <c r="L40" s="40" t="s">
        <v>1495</v>
      </c>
      <c r="M40" s="40"/>
      <c r="N40" s="64" t="s">
        <v>1397</v>
      </c>
    </row>
    <row r="41" spans="1:14" ht="65.25" customHeight="1" x14ac:dyDescent="0.2">
      <c r="A41" s="33" t="s">
        <v>1496</v>
      </c>
      <c r="B41" s="57" t="s">
        <v>21</v>
      </c>
      <c r="C41" s="40" t="s">
        <v>1518</v>
      </c>
      <c r="D41" s="63" t="s">
        <v>1498</v>
      </c>
      <c r="E41" s="35" t="s">
        <v>1499</v>
      </c>
      <c r="F41" s="35" t="s">
        <v>1500</v>
      </c>
      <c r="G41" s="33" t="s">
        <v>1501</v>
      </c>
      <c r="H41" s="35" t="s">
        <v>1499</v>
      </c>
      <c r="I41" s="35" t="s">
        <v>1500</v>
      </c>
      <c r="J41" s="33" t="s">
        <v>1068</v>
      </c>
      <c r="K41" s="33" t="s">
        <v>1083</v>
      </c>
      <c r="L41" s="40" t="s">
        <v>1502</v>
      </c>
      <c r="M41" s="40"/>
      <c r="N41" s="64" t="s">
        <v>1397</v>
      </c>
    </row>
    <row r="42" spans="1:14" ht="60" x14ac:dyDescent="0.2">
      <c r="A42" s="33" t="s">
        <v>1519</v>
      </c>
      <c r="B42" s="57" t="s">
        <v>1388</v>
      </c>
      <c r="C42" s="40" t="s">
        <v>1520</v>
      </c>
      <c r="D42" s="63" t="s">
        <v>1080</v>
      </c>
      <c r="E42" s="35" t="s">
        <v>1521</v>
      </c>
      <c r="F42" s="35" t="s">
        <v>1522</v>
      </c>
      <c r="G42" s="33" t="s">
        <v>1523</v>
      </c>
      <c r="H42" s="35" t="s">
        <v>1521</v>
      </c>
      <c r="I42" s="35" t="s">
        <v>1522</v>
      </c>
      <c r="J42" s="33" t="s">
        <v>1068</v>
      </c>
      <c r="K42" s="33" t="s">
        <v>1083</v>
      </c>
      <c r="L42" s="40" t="s">
        <v>1524</v>
      </c>
      <c r="M42" s="40" t="s">
        <v>1525</v>
      </c>
      <c r="N42" s="64" t="s">
        <v>1397</v>
      </c>
    </row>
    <row r="43" spans="1:14" ht="63.75" customHeight="1" x14ac:dyDescent="0.2">
      <c r="A43" s="33" t="s">
        <v>1526</v>
      </c>
      <c r="B43" s="57" t="s">
        <v>19</v>
      </c>
      <c r="C43" s="40" t="s">
        <v>1527</v>
      </c>
      <c r="D43" s="63" t="s">
        <v>1109</v>
      </c>
      <c r="E43" s="35" t="s">
        <v>1528</v>
      </c>
      <c r="F43" s="35" t="s">
        <v>1529</v>
      </c>
      <c r="G43" s="33" t="s">
        <v>1530</v>
      </c>
      <c r="H43" s="35" t="s">
        <v>1528</v>
      </c>
      <c r="I43" s="35" t="s">
        <v>1529</v>
      </c>
      <c r="J43" s="33" t="s">
        <v>1068</v>
      </c>
      <c r="K43" s="33" t="s">
        <v>1068</v>
      </c>
      <c r="L43" s="40" t="s">
        <v>1531</v>
      </c>
      <c r="M43" s="40"/>
      <c r="N43" s="64" t="s">
        <v>1397</v>
      </c>
    </row>
    <row r="44" spans="1:14" ht="40.5" customHeight="1" x14ac:dyDescent="0.2">
      <c r="A44" s="33" t="s">
        <v>1532</v>
      </c>
      <c r="B44" s="57" t="s">
        <v>1132</v>
      </c>
      <c r="C44" s="40" t="s">
        <v>1533</v>
      </c>
      <c r="D44" s="63" t="s">
        <v>1352</v>
      </c>
      <c r="E44" s="35" t="s">
        <v>1534</v>
      </c>
      <c r="F44" s="35" t="s">
        <v>1535</v>
      </c>
      <c r="G44" s="33" t="s">
        <v>1536</v>
      </c>
      <c r="H44" s="35" t="s">
        <v>1534</v>
      </c>
      <c r="I44" s="35" t="s">
        <v>1535</v>
      </c>
      <c r="J44" s="33" t="s">
        <v>1068</v>
      </c>
      <c r="K44" s="33" t="s">
        <v>1068</v>
      </c>
      <c r="L44" s="40" t="s">
        <v>1537</v>
      </c>
      <c r="M44" s="40"/>
      <c r="N44" s="64" t="s">
        <v>1397</v>
      </c>
    </row>
    <row r="45" spans="1:14" ht="39.75" customHeight="1" x14ac:dyDescent="0.2">
      <c r="A45" s="33" t="s">
        <v>1538</v>
      </c>
      <c r="B45" s="57" t="s">
        <v>19</v>
      </c>
      <c r="C45" s="40" t="s">
        <v>1539</v>
      </c>
      <c r="D45" s="63" t="s">
        <v>1109</v>
      </c>
      <c r="E45" s="35" t="s">
        <v>1540</v>
      </c>
      <c r="F45" s="35" t="s">
        <v>1541</v>
      </c>
      <c r="G45" s="33" t="s">
        <v>1536</v>
      </c>
      <c r="H45" s="35" t="s">
        <v>1540</v>
      </c>
      <c r="I45" s="35" t="s">
        <v>1541</v>
      </c>
      <c r="J45" s="33" t="s">
        <v>1068</v>
      </c>
      <c r="K45" s="33" t="s">
        <v>1083</v>
      </c>
      <c r="L45" s="40" t="s">
        <v>1542</v>
      </c>
      <c r="M45" s="40" t="s">
        <v>1543</v>
      </c>
      <c r="N45" s="64" t="s">
        <v>1397</v>
      </c>
    </row>
    <row r="46" spans="1:14" ht="64.5" customHeight="1" x14ac:dyDescent="0.2">
      <c r="A46" s="33" t="s">
        <v>1544</v>
      </c>
      <c r="B46" s="57" t="s">
        <v>19</v>
      </c>
      <c r="C46" s="40" t="s">
        <v>1545</v>
      </c>
      <c r="D46" s="63" t="s">
        <v>1109</v>
      </c>
      <c r="E46" s="35" t="s">
        <v>1546</v>
      </c>
      <c r="F46" s="35" t="s">
        <v>1547</v>
      </c>
      <c r="G46" s="33" t="s">
        <v>1548</v>
      </c>
      <c r="H46" s="35" t="s">
        <v>1546</v>
      </c>
      <c r="I46" s="35" t="s">
        <v>1547</v>
      </c>
      <c r="J46" s="33" t="s">
        <v>1068</v>
      </c>
      <c r="K46" s="33" t="s">
        <v>1068</v>
      </c>
      <c r="L46" s="40" t="s">
        <v>1549</v>
      </c>
      <c r="M46" s="40"/>
      <c r="N46" s="64" t="s">
        <v>1397</v>
      </c>
    </row>
    <row r="47" spans="1:14" ht="39.75" customHeight="1" x14ac:dyDescent="0.2">
      <c r="A47" s="33" t="s">
        <v>1550</v>
      </c>
      <c r="B47" s="57" t="s">
        <v>19</v>
      </c>
      <c r="C47" s="40" t="s">
        <v>1551</v>
      </c>
      <c r="D47" s="63" t="s">
        <v>1109</v>
      </c>
      <c r="E47" s="35" t="s">
        <v>253</v>
      </c>
      <c r="F47" s="35" t="s">
        <v>1552</v>
      </c>
      <c r="G47" s="33" t="s">
        <v>1553</v>
      </c>
      <c r="H47" s="35" t="s">
        <v>253</v>
      </c>
      <c r="I47" s="35" t="s">
        <v>1552</v>
      </c>
      <c r="J47" s="33" t="s">
        <v>1068</v>
      </c>
      <c r="K47" s="33" t="s">
        <v>1068</v>
      </c>
      <c r="L47" s="40" t="s">
        <v>1554</v>
      </c>
      <c r="M47" s="40" t="s">
        <v>1555</v>
      </c>
      <c r="N47" s="64" t="s">
        <v>1397</v>
      </c>
    </row>
    <row r="48" spans="1:14" ht="40.5" customHeight="1" x14ac:dyDescent="0.2">
      <c r="A48" s="33" t="s">
        <v>1556</v>
      </c>
      <c r="B48" s="57" t="s">
        <v>19</v>
      </c>
      <c r="C48" s="40" t="s">
        <v>1557</v>
      </c>
      <c r="D48" s="63" t="s">
        <v>1352</v>
      </c>
      <c r="E48" s="35" t="s">
        <v>1558</v>
      </c>
      <c r="F48" s="35" t="s">
        <v>1559</v>
      </c>
      <c r="G48" s="33" t="s">
        <v>1560</v>
      </c>
      <c r="H48" s="35" t="s">
        <v>1558</v>
      </c>
      <c r="I48" s="35" t="s">
        <v>1559</v>
      </c>
      <c r="J48" s="33" t="s">
        <v>1068</v>
      </c>
      <c r="K48" s="33" t="s">
        <v>1068</v>
      </c>
      <c r="L48" s="40" t="s">
        <v>1561</v>
      </c>
      <c r="M48" s="40"/>
      <c r="N48" s="64" t="s">
        <v>1397</v>
      </c>
    </row>
    <row r="49" spans="1:14" ht="38.25" customHeight="1" x14ac:dyDescent="0.2">
      <c r="A49" s="33" t="s">
        <v>1562</v>
      </c>
      <c r="B49" s="57" t="s">
        <v>1132</v>
      </c>
      <c r="C49" s="40" t="s">
        <v>1563</v>
      </c>
      <c r="D49" s="63" t="s">
        <v>1109</v>
      </c>
      <c r="E49" s="35" t="s">
        <v>1564</v>
      </c>
      <c r="F49" s="35" t="s">
        <v>1565</v>
      </c>
      <c r="G49" s="33" t="s">
        <v>1566</v>
      </c>
      <c r="H49" s="35" t="s">
        <v>1564</v>
      </c>
      <c r="I49" s="35" t="s">
        <v>1565</v>
      </c>
      <c r="J49" s="33" t="s">
        <v>1068</v>
      </c>
      <c r="K49" s="33" t="s">
        <v>1068</v>
      </c>
      <c r="L49" s="40" t="s">
        <v>1567</v>
      </c>
      <c r="M49" s="40" t="s">
        <v>1568</v>
      </c>
      <c r="N49" s="64" t="s">
        <v>1397</v>
      </c>
    </row>
    <row r="50" spans="1:14" ht="39.75" customHeight="1" x14ac:dyDescent="0.2">
      <c r="A50" s="33" t="s">
        <v>1569</v>
      </c>
      <c r="B50" s="57" t="s">
        <v>19</v>
      </c>
      <c r="C50" s="40" t="s">
        <v>1570</v>
      </c>
      <c r="D50" s="63" t="s">
        <v>1571</v>
      </c>
      <c r="E50" s="35" t="s">
        <v>1572</v>
      </c>
      <c r="F50" s="35" t="s">
        <v>1573</v>
      </c>
      <c r="G50" s="33" t="s">
        <v>1574</v>
      </c>
      <c r="H50" s="35" t="s">
        <v>1572</v>
      </c>
      <c r="I50" s="35" t="s">
        <v>1573</v>
      </c>
      <c r="J50" s="33" t="s">
        <v>1068</v>
      </c>
      <c r="K50" s="33" t="s">
        <v>1068</v>
      </c>
      <c r="L50" s="40" t="s">
        <v>1575</v>
      </c>
      <c r="M50" s="40" t="s">
        <v>1576</v>
      </c>
      <c r="N50" s="64" t="s">
        <v>1397</v>
      </c>
    </row>
    <row r="51" spans="1:14" ht="15" customHeight="1" x14ac:dyDescent="0.2">
      <c r="A51" s="33" t="s">
        <v>1577</v>
      </c>
      <c r="B51" s="57" t="s">
        <v>1132</v>
      </c>
      <c r="C51" s="40" t="s">
        <v>1578</v>
      </c>
      <c r="D51" s="63" t="s">
        <v>1109</v>
      </c>
      <c r="E51" s="35" t="s">
        <v>1579</v>
      </c>
      <c r="F51" s="35" t="s">
        <v>1128</v>
      </c>
      <c r="G51" s="33" t="s">
        <v>1580</v>
      </c>
      <c r="H51" s="35" t="s">
        <v>1579</v>
      </c>
      <c r="I51" s="35" t="s">
        <v>1128</v>
      </c>
      <c r="J51" s="33" t="s">
        <v>1068</v>
      </c>
      <c r="K51" s="33" t="s">
        <v>1068</v>
      </c>
      <c r="L51" s="40" t="s">
        <v>1581</v>
      </c>
      <c r="M51" s="40" t="s">
        <v>1582</v>
      </c>
      <c r="N51" s="64" t="s">
        <v>1397</v>
      </c>
    </row>
    <row r="52" spans="1:14" ht="28.5" customHeight="1" x14ac:dyDescent="0.2">
      <c r="A52" s="33" t="s">
        <v>1583</v>
      </c>
      <c r="B52" s="57" t="s">
        <v>1132</v>
      </c>
      <c r="C52" s="40" t="s">
        <v>1584</v>
      </c>
      <c r="D52" s="63" t="s">
        <v>1109</v>
      </c>
      <c r="E52" s="35" t="s">
        <v>1585</v>
      </c>
      <c r="F52" s="35" t="s">
        <v>1586</v>
      </c>
      <c r="G52" s="33" t="s">
        <v>1587</v>
      </c>
      <c r="H52" s="35" t="s">
        <v>1585</v>
      </c>
      <c r="I52" s="35" t="s">
        <v>1586</v>
      </c>
      <c r="J52" s="33" t="s">
        <v>1068</v>
      </c>
      <c r="K52" s="33" t="s">
        <v>1068</v>
      </c>
      <c r="L52" s="40" t="s">
        <v>1588</v>
      </c>
      <c r="M52" s="40"/>
      <c r="N52" s="64" t="s">
        <v>1397</v>
      </c>
    </row>
    <row r="53" spans="1:14" ht="30" customHeight="1" x14ac:dyDescent="0.2">
      <c r="A53" s="33" t="s">
        <v>1589</v>
      </c>
      <c r="B53" s="57" t="s">
        <v>19</v>
      </c>
      <c r="C53" s="40" t="s">
        <v>1590</v>
      </c>
      <c r="D53" s="63" t="s">
        <v>1109</v>
      </c>
      <c r="E53" s="35" t="s">
        <v>599</v>
      </c>
      <c r="F53" s="35" t="s">
        <v>1105</v>
      </c>
      <c r="G53" s="33" t="s">
        <v>1591</v>
      </c>
      <c r="H53" s="35" t="s">
        <v>599</v>
      </c>
      <c r="I53" s="35" t="s">
        <v>1105</v>
      </c>
      <c r="J53" s="33" t="s">
        <v>1068</v>
      </c>
      <c r="K53" s="33" t="s">
        <v>1068</v>
      </c>
      <c r="L53" s="40" t="s">
        <v>1592</v>
      </c>
      <c r="M53" s="40"/>
      <c r="N53" s="64" t="s">
        <v>1397</v>
      </c>
    </row>
    <row r="54" spans="1:14" ht="17.25" customHeight="1" x14ac:dyDescent="0.2">
      <c r="A54" s="33" t="s">
        <v>1593</v>
      </c>
      <c r="B54" s="57" t="s">
        <v>1132</v>
      </c>
      <c r="C54" s="40" t="s">
        <v>1594</v>
      </c>
      <c r="D54" s="63" t="s">
        <v>1109</v>
      </c>
      <c r="E54" s="35" t="s">
        <v>1595</v>
      </c>
      <c r="F54" s="35" t="s">
        <v>1596</v>
      </c>
      <c r="G54" s="33" t="s">
        <v>1580</v>
      </c>
      <c r="H54" s="35" t="s">
        <v>1595</v>
      </c>
      <c r="I54" s="35" t="s">
        <v>1596</v>
      </c>
      <c r="J54" s="33" t="s">
        <v>1068</v>
      </c>
      <c r="K54" s="33" t="s">
        <v>1068</v>
      </c>
      <c r="L54" s="40" t="s">
        <v>1597</v>
      </c>
      <c r="M54" s="40"/>
      <c r="N54" s="64" t="s">
        <v>1397</v>
      </c>
    </row>
    <row r="55" spans="1:14" ht="20" x14ac:dyDescent="0.2">
      <c r="A55" s="33" t="s">
        <v>1598</v>
      </c>
      <c r="B55" s="57" t="s">
        <v>21</v>
      </c>
      <c r="C55" s="40" t="s">
        <v>1599</v>
      </c>
      <c r="D55" s="63" t="s">
        <v>1352</v>
      </c>
      <c r="E55" s="35" t="s">
        <v>1600</v>
      </c>
      <c r="F55" s="35" t="s">
        <v>1601</v>
      </c>
      <c r="G55" s="33" t="s">
        <v>1602</v>
      </c>
      <c r="H55" s="35" t="s">
        <v>1600</v>
      </c>
      <c r="I55" s="35" t="s">
        <v>1601</v>
      </c>
      <c r="J55" s="33" t="s">
        <v>1068</v>
      </c>
      <c r="K55" s="33" t="s">
        <v>1068</v>
      </c>
      <c r="L55" s="40" t="s">
        <v>1304</v>
      </c>
      <c r="M55" s="40"/>
      <c r="N55" s="64" t="s">
        <v>1397</v>
      </c>
    </row>
    <row r="56" spans="1:14" x14ac:dyDescent="0.2">
      <c r="A56" s="33" t="s">
        <v>1603</v>
      </c>
      <c r="B56" s="57" t="s">
        <v>1132</v>
      </c>
      <c r="C56" s="40" t="s">
        <v>1604</v>
      </c>
      <c r="D56" s="63" t="s">
        <v>1080</v>
      </c>
      <c r="E56" s="35" t="s">
        <v>1605</v>
      </c>
      <c r="F56" s="35" t="s">
        <v>1606</v>
      </c>
      <c r="G56" s="33" t="s">
        <v>1591</v>
      </c>
      <c r="H56" s="35" t="s">
        <v>1605</v>
      </c>
      <c r="I56" s="35" t="s">
        <v>1606</v>
      </c>
      <c r="J56" s="33" t="s">
        <v>1068</v>
      </c>
      <c r="K56" s="33" t="s">
        <v>1068</v>
      </c>
      <c r="L56" s="40" t="s">
        <v>1607</v>
      </c>
      <c r="M56" s="40"/>
      <c r="N56" s="64" t="s">
        <v>1397</v>
      </c>
    </row>
    <row r="57" spans="1:14" x14ac:dyDescent="0.2">
      <c r="A57" s="33" t="s">
        <v>1608</v>
      </c>
      <c r="B57" s="57" t="s">
        <v>1132</v>
      </c>
      <c r="C57" s="40" t="s">
        <v>1609</v>
      </c>
      <c r="D57" s="63" t="s">
        <v>1073</v>
      </c>
      <c r="E57" s="35" t="s">
        <v>1610</v>
      </c>
      <c r="F57" s="35" t="s">
        <v>1128</v>
      </c>
      <c r="G57" s="33" t="s">
        <v>1611</v>
      </c>
      <c r="H57" s="35" t="s">
        <v>1610</v>
      </c>
      <c r="I57" s="35" t="s">
        <v>1128</v>
      </c>
      <c r="J57" s="33" t="s">
        <v>1068</v>
      </c>
      <c r="K57" s="33" t="s">
        <v>1068</v>
      </c>
      <c r="L57" s="40" t="s">
        <v>1612</v>
      </c>
      <c r="M57" s="40"/>
      <c r="N57" s="64" t="s">
        <v>1397</v>
      </c>
    </row>
    <row r="58" spans="1:14" ht="20" x14ac:dyDescent="0.2">
      <c r="A58" s="33" t="s">
        <v>1613</v>
      </c>
      <c r="B58" s="57" t="s">
        <v>19</v>
      </c>
      <c r="C58" s="40" t="s">
        <v>1614</v>
      </c>
      <c r="D58" s="63" t="s">
        <v>1109</v>
      </c>
      <c r="E58" s="35" t="s">
        <v>1615</v>
      </c>
      <c r="F58" s="35" t="s">
        <v>1616</v>
      </c>
      <c r="G58" s="33" t="s">
        <v>1617</v>
      </c>
      <c r="H58" s="35" t="s">
        <v>1615</v>
      </c>
      <c r="I58" s="35" t="s">
        <v>1616</v>
      </c>
      <c r="J58" s="33" t="s">
        <v>1068</v>
      </c>
      <c r="K58" s="33" t="s">
        <v>1068</v>
      </c>
      <c r="L58" s="40" t="s">
        <v>1618</v>
      </c>
      <c r="M58" s="40"/>
      <c r="N58" s="64" t="s">
        <v>1397</v>
      </c>
    </row>
    <row r="59" spans="1:14" x14ac:dyDescent="0.2">
      <c r="A59" s="33" t="s">
        <v>1619</v>
      </c>
      <c r="B59" s="57" t="s">
        <v>21</v>
      </c>
      <c r="C59" s="40" t="s">
        <v>1620</v>
      </c>
      <c r="D59" s="63" t="s">
        <v>1352</v>
      </c>
      <c r="E59" s="35" t="s">
        <v>1621</v>
      </c>
      <c r="F59" s="35" t="s">
        <v>1622</v>
      </c>
      <c r="G59" s="33" t="s">
        <v>1623</v>
      </c>
      <c r="H59" s="35" t="s">
        <v>1621</v>
      </c>
      <c r="I59" s="35" t="s">
        <v>1622</v>
      </c>
      <c r="J59" s="33" t="s">
        <v>1068</v>
      </c>
      <c r="K59" s="33" t="s">
        <v>1068</v>
      </c>
      <c r="L59" s="40" t="s">
        <v>1624</v>
      </c>
      <c r="M59" s="40"/>
      <c r="N59" s="64" t="s">
        <v>1397</v>
      </c>
    </row>
    <row r="60" spans="1:14" ht="20" x14ac:dyDescent="0.2">
      <c r="A60" s="33" t="s">
        <v>1625</v>
      </c>
      <c r="B60" s="57" t="s">
        <v>21</v>
      </c>
      <c r="C60" s="40" t="s">
        <v>1626</v>
      </c>
      <c r="D60" s="63" t="s">
        <v>1352</v>
      </c>
      <c r="E60" s="35" t="s">
        <v>1627</v>
      </c>
      <c r="F60" s="35" t="s">
        <v>1628</v>
      </c>
      <c r="G60" s="33" t="s">
        <v>1617</v>
      </c>
      <c r="H60" s="35" t="s">
        <v>1627</v>
      </c>
      <c r="I60" s="35" t="s">
        <v>1628</v>
      </c>
      <c r="J60" s="33" t="s">
        <v>1068</v>
      </c>
      <c r="K60" s="33" t="s">
        <v>1068</v>
      </c>
      <c r="L60" s="40" t="s">
        <v>1629</v>
      </c>
      <c r="M60" s="40"/>
      <c r="N60" s="64" t="s">
        <v>1397</v>
      </c>
    </row>
    <row r="61" spans="1:14" ht="20" x14ac:dyDescent="0.2">
      <c r="A61" s="65" t="s">
        <v>1630</v>
      </c>
      <c r="B61" s="66" t="s">
        <v>1132</v>
      </c>
      <c r="C61" s="40" t="s">
        <v>1631</v>
      </c>
      <c r="D61" s="67" t="s">
        <v>1109</v>
      </c>
      <c r="E61" s="68" t="s">
        <v>1632</v>
      </c>
      <c r="F61" s="35" t="s">
        <v>1633</v>
      </c>
      <c r="G61" s="33" t="s">
        <v>1634</v>
      </c>
      <c r="H61" s="35" t="s">
        <v>1632</v>
      </c>
      <c r="I61" s="35" t="s">
        <v>1633</v>
      </c>
      <c r="J61" s="33" t="s">
        <v>1068</v>
      </c>
      <c r="K61" s="33" t="s">
        <v>1068</v>
      </c>
      <c r="L61" s="40" t="s">
        <v>1635</v>
      </c>
      <c r="M61" s="40"/>
      <c r="N61" s="64" t="s">
        <v>1397</v>
      </c>
    </row>
    <row r="62" spans="1:14" ht="30" x14ac:dyDescent="0.2">
      <c r="A62" s="33" t="s">
        <v>1636</v>
      </c>
      <c r="B62" s="57" t="s">
        <v>19</v>
      </c>
      <c r="C62" s="40" t="s">
        <v>1637</v>
      </c>
      <c r="D62" s="63" t="s">
        <v>1109</v>
      </c>
      <c r="E62" s="35" t="s">
        <v>217</v>
      </c>
      <c r="F62" s="35" t="s">
        <v>1312</v>
      </c>
      <c r="G62" s="33" t="s">
        <v>1634</v>
      </c>
      <c r="H62" s="35" t="s">
        <v>217</v>
      </c>
      <c r="I62" s="35" t="s">
        <v>1312</v>
      </c>
      <c r="J62" s="33" t="s">
        <v>1068</v>
      </c>
      <c r="K62" s="33" t="s">
        <v>1083</v>
      </c>
      <c r="L62" s="40" t="s">
        <v>1638</v>
      </c>
      <c r="M62" s="40" t="s">
        <v>1639</v>
      </c>
      <c r="N62" s="64" t="s">
        <v>1397</v>
      </c>
    </row>
    <row r="63" spans="1:14" x14ac:dyDescent="0.2">
      <c r="A63" s="69"/>
      <c r="B63" s="70"/>
      <c r="C63" s="71"/>
      <c r="D63" s="70"/>
      <c r="E63" s="72"/>
    </row>
    <row r="64" spans="1:14" x14ac:dyDescent="0.2">
      <c r="A64" s="69"/>
      <c r="B64" s="70"/>
      <c r="C64" s="71"/>
      <c r="D64" s="70"/>
      <c r="E64" s="72"/>
    </row>
    <row r="65" spans="1:5" x14ac:dyDescent="0.2">
      <c r="A65" s="69"/>
      <c r="B65" s="70"/>
      <c r="C65" s="71"/>
      <c r="D65" s="70"/>
      <c r="E65" s="72"/>
    </row>
    <row r="66" spans="1:5" x14ac:dyDescent="0.2">
      <c r="A66" s="69"/>
      <c r="B66" s="70"/>
      <c r="C66" s="71"/>
      <c r="D66" s="70"/>
      <c r="E66" s="72"/>
    </row>
    <row r="67" spans="1:5" x14ac:dyDescent="0.2">
      <c r="A67" s="69"/>
      <c r="B67" s="70"/>
      <c r="C67" s="71"/>
      <c r="D67" s="70"/>
      <c r="E67" s="72"/>
    </row>
    <row r="68" spans="1:5" x14ac:dyDescent="0.2">
      <c r="A68" s="69"/>
      <c r="B68" s="70"/>
      <c r="C68" s="71"/>
      <c r="D68" s="70"/>
      <c r="E68" s="72"/>
    </row>
    <row r="69" spans="1:5" x14ac:dyDescent="0.2">
      <c r="A69" s="69"/>
      <c r="B69" s="70"/>
      <c r="C69" s="71"/>
      <c r="D69" s="70"/>
      <c r="E69" s="72"/>
    </row>
    <row r="70" spans="1:5" x14ac:dyDescent="0.2">
      <c r="A70" s="69"/>
      <c r="B70" s="70"/>
      <c r="C70" s="71"/>
      <c r="D70" s="70"/>
      <c r="E70" s="72"/>
    </row>
    <row r="71" spans="1:5" x14ac:dyDescent="0.2">
      <c r="A71" s="69"/>
      <c r="B71" s="70"/>
      <c r="C71" s="71"/>
      <c r="D71" s="70"/>
      <c r="E71" s="72"/>
    </row>
    <row r="72" spans="1:5" x14ac:dyDescent="0.2">
      <c r="A72" s="69"/>
      <c r="B72" s="70"/>
      <c r="C72" s="71"/>
      <c r="D72" s="70"/>
      <c r="E72" s="72"/>
    </row>
    <row r="73" spans="1:5" x14ac:dyDescent="0.2">
      <c r="A73" s="69"/>
      <c r="B73" s="70"/>
      <c r="C73" s="71"/>
      <c r="D73" s="70"/>
      <c r="E73" s="72"/>
    </row>
    <row r="74" spans="1:5" x14ac:dyDescent="0.2">
      <c r="A74" s="69"/>
      <c r="B74" s="70"/>
      <c r="C74" s="71"/>
      <c r="D74" s="70"/>
      <c r="E74" s="72"/>
    </row>
    <row r="75" spans="1:5" x14ac:dyDescent="0.2">
      <c r="A75" s="69"/>
      <c r="B75" s="70"/>
      <c r="C75" s="71"/>
      <c r="D75" s="70"/>
      <c r="E75" s="72"/>
    </row>
    <row r="76" spans="1:5" x14ac:dyDescent="0.2">
      <c r="A76" s="69"/>
      <c r="B76" s="70"/>
      <c r="C76" s="71"/>
      <c r="D76" s="70"/>
      <c r="E76" s="72"/>
    </row>
    <row r="77" spans="1:5" x14ac:dyDescent="0.2">
      <c r="A77" s="69"/>
      <c r="B77" s="70"/>
      <c r="C77" s="71"/>
      <c r="D77" s="70"/>
      <c r="E77" s="72"/>
    </row>
    <row r="78" spans="1:5" x14ac:dyDescent="0.2">
      <c r="A78" s="69"/>
      <c r="B78" s="70"/>
      <c r="C78" s="71"/>
      <c r="D78" s="70"/>
      <c r="E78" s="72"/>
    </row>
    <row r="79" spans="1:5" x14ac:dyDescent="0.2">
      <c r="A79" s="69"/>
      <c r="B79" s="70"/>
      <c r="C79" s="71"/>
      <c r="D79" s="70"/>
      <c r="E79" s="72"/>
    </row>
    <row r="80" spans="1:5" x14ac:dyDescent="0.2">
      <c r="A80" s="69"/>
      <c r="B80" s="70"/>
      <c r="C80" s="71"/>
      <c r="D80" s="70"/>
      <c r="E80" s="72"/>
    </row>
    <row r="81" spans="1:5" x14ac:dyDescent="0.2">
      <c r="A81" s="69"/>
      <c r="B81" s="70"/>
      <c r="C81" s="71"/>
      <c r="D81" s="70"/>
      <c r="E81" s="72"/>
    </row>
    <row r="82" spans="1:5" x14ac:dyDescent="0.2">
      <c r="A82" s="69"/>
      <c r="B82" s="70"/>
      <c r="C82" s="71"/>
      <c r="D82" s="70"/>
      <c r="E82" s="72"/>
    </row>
    <row r="83" spans="1:5" x14ac:dyDescent="0.2">
      <c r="A83" s="69"/>
      <c r="B83" s="70"/>
      <c r="C83" s="71"/>
      <c r="D83" s="70"/>
      <c r="E83" s="72"/>
    </row>
    <row r="84" spans="1:5" x14ac:dyDescent="0.2">
      <c r="A84" s="69"/>
      <c r="B84" s="70"/>
      <c r="C84" s="71"/>
      <c r="D84" s="70"/>
      <c r="E84" s="72"/>
    </row>
    <row r="85" spans="1:5" x14ac:dyDescent="0.2">
      <c r="A85" s="69"/>
      <c r="B85" s="70"/>
      <c r="C85" s="71"/>
      <c r="D85" s="70"/>
      <c r="E85" s="72"/>
    </row>
    <row r="86" spans="1:5" x14ac:dyDescent="0.2">
      <c r="A86" s="69"/>
      <c r="B86" s="70"/>
      <c r="C86" s="71"/>
      <c r="D86" s="70"/>
      <c r="E86" s="72"/>
    </row>
    <row r="87" spans="1:5" x14ac:dyDescent="0.2">
      <c r="A87" s="69"/>
      <c r="B87" s="70"/>
      <c r="C87" s="71"/>
      <c r="D87" s="70"/>
      <c r="E87" s="72"/>
    </row>
    <row r="88" spans="1:5" x14ac:dyDescent="0.2">
      <c r="A88" s="69"/>
      <c r="B88" s="70"/>
      <c r="C88" s="71"/>
      <c r="D88" s="70"/>
      <c r="E88" s="72"/>
    </row>
    <row r="89" spans="1:5" x14ac:dyDescent="0.2">
      <c r="A89" s="69"/>
      <c r="B89" s="70"/>
      <c r="C89" s="71"/>
      <c r="D89" s="70"/>
      <c r="E89" s="72"/>
    </row>
    <row r="90" spans="1:5" x14ac:dyDescent="0.2">
      <c r="A90" s="69"/>
      <c r="B90" s="70"/>
      <c r="C90" s="71"/>
      <c r="D90" s="70"/>
      <c r="E90" s="72"/>
    </row>
    <row r="91" spans="1:5" x14ac:dyDescent="0.2">
      <c r="A91" s="69"/>
      <c r="B91" s="70"/>
      <c r="C91" s="71"/>
      <c r="D91" s="70"/>
      <c r="E91" s="72"/>
    </row>
    <row r="92" spans="1:5" x14ac:dyDescent="0.2">
      <c r="A92" s="69"/>
      <c r="B92" s="70"/>
      <c r="C92" s="71"/>
      <c r="D92" s="70"/>
      <c r="E92" s="72"/>
    </row>
    <row r="93" spans="1:5" x14ac:dyDescent="0.2">
      <c r="A93" s="69"/>
      <c r="B93" s="70"/>
      <c r="C93" s="71"/>
      <c r="D93" s="70"/>
      <c r="E93" s="72"/>
    </row>
    <row r="94" spans="1:5" x14ac:dyDescent="0.2">
      <c r="A94" s="69"/>
      <c r="B94" s="70"/>
      <c r="C94" s="71"/>
      <c r="D94" s="70"/>
      <c r="E94" s="72"/>
    </row>
    <row r="95" spans="1:5" x14ac:dyDescent="0.2">
      <c r="A95" s="69"/>
      <c r="B95" s="70"/>
      <c r="C95" s="71"/>
      <c r="D95" s="70"/>
      <c r="E95" s="72"/>
    </row>
    <row r="96" spans="1:5" x14ac:dyDescent="0.2">
      <c r="A96" s="69"/>
      <c r="B96" s="70"/>
      <c r="C96" s="71"/>
      <c r="D96" s="70"/>
      <c r="E96" s="72"/>
    </row>
    <row r="97" spans="1:5" x14ac:dyDescent="0.2">
      <c r="A97" s="69"/>
      <c r="B97" s="70"/>
      <c r="C97" s="71"/>
      <c r="D97" s="70"/>
      <c r="E97" s="72"/>
    </row>
    <row r="98" spans="1:5" x14ac:dyDescent="0.2">
      <c r="A98" s="69"/>
      <c r="B98" s="70"/>
      <c r="C98" s="71"/>
      <c r="D98" s="70"/>
      <c r="E98" s="72"/>
    </row>
    <row r="99" spans="1:5" x14ac:dyDescent="0.2">
      <c r="A99" s="69"/>
      <c r="B99" s="70"/>
      <c r="C99" s="71"/>
      <c r="D99" s="70"/>
      <c r="E99" s="72"/>
    </row>
    <row r="100" spans="1:5" x14ac:dyDescent="0.2">
      <c r="A100" s="69"/>
      <c r="B100" s="70"/>
      <c r="C100" s="71"/>
      <c r="D100" s="70"/>
      <c r="E100" s="72"/>
    </row>
    <row r="101" spans="1:5" x14ac:dyDescent="0.2">
      <c r="A101" s="69"/>
      <c r="B101" s="70"/>
      <c r="C101" s="71"/>
      <c r="D101" s="70"/>
      <c r="E101" s="72"/>
    </row>
    <row r="102" spans="1:5" x14ac:dyDescent="0.2">
      <c r="A102" s="69"/>
      <c r="B102" s="70"/>
      <c r="C102" s="71"/>
      <c r="D102" s="70"/>
      <c r="E102" s="72"/>
    </row>
    <row r="103" spans="1:5" x14ac:dyDescent="0.2">
      <c r="A103" s="69"/>
      <c r="B103" s="70"/>
      <c r="C103" s="71"/>
      <c r="D103" s="70"/>
      <c r="E103" s="72"/>
    </row>
    <row r="104" spans="1:5" x14ac:dyDescent="0.2">
      <c r="A104" s="69"/>
      <c r="B104" s="70"/>
      <c r="C104" s="71"/>
      <c r="D104" s="70"/>
      <c r="E104" s="72"/>
    </row>
    <row r="105" spans="1:5" x14ac:dyDescent="0.2">
      <c r="A105" s="69"/>
      <c r="B105" s="70"/>
      <c r="C105" s="71"/>
      <c r="D105" s="70"/>
      <c r="E105" s="72"/>
    </row>
    <row r="106" spans="1:5" x14ac:dyDescent="0.2">
      <c r="A106" s="69"/>
      <c r="B106" s="70"/>
      <c r="C106" s="71"/>
      <c r="D106" s="70"/>
      <c r="E106" s="72"/>
    </row>
    <row r="107" spans="1:5" x14ac:dyDescent="0.2">
      <c r="A107" s="69"/>
      <c r="B107" s="70"/>
      <c r="C107" s="71"/>
      <c r="D107" s="70"/>
      <c r="E107" s="72"/>
    </row>
    <row r="108" spans="1:5" x14ac:dyDescent="0.2">
      <c r="A108" s="69"/>
      <c r="B108" s="70"/>
      <c r="C108" s="71"/>
      <c r="D108" s="70"/>
      <c r="E108" s="72"/>
    </row>
    <row r="109" spans="1:5" x14ac:dyDescent="0.2">
      <c r="A109" s="69"/>
      <c r="B109" s="70"/>
      <c r="C109" s="71"/>
      <c r="D109" s="70"/>
      <c r="E109" s="72"/>
    </row>
    <row r="110" spans="1:5" x14ac:dyDescent="0.2">
      <c r="A110" s="69"/>
      <c r="B110" s="70"/>
      <c r="C110" s="71"/>
      <c r="D110" s="70"/>
      <c r="E110" s="72"/>
    </row>
    <row r="111" spans="1:5" x14ac:dyDescent="0.2">
      <c r="A111" s="69"/>
      <c r="B111" s="70"/>
      <c r="C111" s="71"/>
      <c r="D111" s="70"/>
      <c r="E111" s="72"/>
    </row>
    <row r="112" spans="1:5" x14ac:dyDescent="0.2">
      <c r="A112" s="69"/>
      <c r="B112" s="70"/>
      <c r="C112" s="71"/>
      <c r="D112" s="70"/>
      <c r="E112" s="72"/>
    </row>
    <row r="113" spans="1:5" x14ac:dyDescent="0.2">
      <c r="A113" s="69"/>
      <c r="B113" s="70"/>
      <c r="C113" s="71"/>
      <c r="D113" s="70"/>
      <c r="E113" s="72"/>
    </row>
    <row r="114" spans="1:5" x14ac:dyDescent="0.2">
      <c r="A114" s="69"/>
      <c r="B114" s="70"/>
      <c r="C114" s="71"/>
      <c r="D114" s="70"/>
      <c r="E114" s="72"/>
    </row>
    <row r="115" spans="1:5" x14ac:dyDescent="0.2">
      <c r="A115" s="69"/>
      <c r="B115" s="70"/>
      <c r="C115" s="71"/>
      <c r="D115" s="70"/>
      <c r="E115" s="72"/>
    </row>
    <row r="116" spans="1:5" x14ac:dyDescent="0.2">
      <c r="A116" s="69"/>
      <c r="B116" s="70"/>
      <c r="C116" s="71"/>
      <c r="D116" s="70"/>
      <c r="E116" s="72"/>
    </row>
    <row r="117" spans="1:5" x14ac:dyDescent="0.2">
      <c r="A117" s="69"/>
      <c r="B117" s="70"/>
      <c r="C117" s="71"/>
      <c r="D117" s="70"/>
      <c r="E117" s="72"/>
    </row>
    <row r="118" spans="1:5" x14ac:dyDescent="0.2">
      <c r="A118" s="69"/>
      <c r="B118" s="70"/>
      <c r="C118" s="71"/>
      <c r="D118" s="70"/>
      <c r="E118" s="72"/>
    </row>
    <row r="119" spans="1:5" x14ac:dyDescent="0.2">
      <c r="A119" s="69"/>
      <c r="B119" s="70"/>
      <c r="C119" s="71"/>
      <c r="D119" s="70"/>
      <c r="E119" s="72"/>
    </row>
    <row r="120" spans="1:5" x14ac:dyDescent="0.2">
      <c r="A120" s="69"/>
      <c r="B120" s="70"/>
      <c r="C120" s="71"/>
      <c r="D120" s="70"/>
      <c r="E120" s="72"/>
    </row>
    <row r="121" spans="1:5" x14ac:dyDescent="0.2">
      <c r="A121" s="69"/>
      <c r="B121" s="70"/>
      <c r="C121" s="71"/>
      <c r="D121" s="70"/>
      <c r="E121" s="72"/>
    </row>
    <row r="122" spans="1:5" x14ac:dyDescent="0.2">
      <c r="A122" s="69"/>
      <c r="B122" s="70"/>
      <c r="C122" s="71"/>
      <c r="D122" s="70"/>
      <c r="E122" s="72"/>
    </row>
    <row r="123" spans="1:5" x14ac:dyDescent="0.2">
      <c r="A123" s="69"/>
      <c r="B123" s="70"/>
      <c r="C123" s="71"/>
      <c r="D123" s="70"/>
      <c r="E123" s="72"/>
    </row>
    <row r="124" spans="1:5" x14ac:dyDescent="0.2">
      <c r="A124" s="69"/>
      <c r="B124" s="70"/>
      <c r="C124" s="71"/>
      <c r="D124" s="70"/>
      <c r="E124" s="72"/>
    </row>
    <row r="125" spans="1:5" x14ac:dyDescent="0.2">
      <c r="A125" s="69"/>
      <c r="B125" s="70"/>
      <c r="C125" s="71"/>
      <c r="D125" s="70"/>
      <c r="E125" s="72"/>
    </row>
    <row r="126" spans="1:5" x14ac:dyDescent="0.2">
      <c r="A126" s="69"/>
      <c r="B126" s="70"/>
      <c r="C126" s="71"/>
      <c r="D126" s="70"/>
      <c r="E126" s="72"/>
    </row>
    <row r="127" spans="1:5" x14ac:dyDescent="0.2">
      <c r="A127" s="69"/>
      <c r="B127" s="70"/>
      <c r="C127" s="71"/>
      <c r="D127" s="70"/>
      <c r="E127" s="72"/>
    </row>
    <row r="128" spans="1:5" x14ac:dyDescent="0.2">
      <c r="A128" s="69"/>
      <c r="B128" s="70"/>
      <c r="C128" s="71"/>
      <c r="D128" s="70"/>
      <c r="E128" s="72"/>
    </row>
    <row r="129" spans="1:5" x14ac:dyDescent="0.2">
      <c r="A129" s="69"/>
      <c r="B129" s="70"/>
      <c r="C129" s="71"/>
      <c r="D129" s="70"/>
      <c r="E129" s="72"/>
    </row>
    <row r="130" spans="1:5" x14ac:dyDescent="0.2">
      <c r="A130" s="69"/>
      <c r="B130" s="70"/>
      <c r="C130" s="71"/>
      <c r="D130" s="70"/>
      <c r="E130" s="72"/>
    </row>
    <row r="131" spans="1:5" x14ac:dyDescent="0.2">
      <c r="A131" s="69"/>
      <c r="B131" s="70"/>
      <c r="C131" s="71"/>
      <c r="D131" s="70"/>
      <c r="E131" s="72"/>
    </row>
    <row r="132" spans="1:5" x14ac:dyDescent="0.2">
      <c r="A132" s="69"/>
      <c r="B132" s="70"/>
      <c r="C132" s="71"/>
      <c r="D132" s="70"/>
      <c r="E132" s="72"/>
    </row>
    <row r="133" spans="1:5" x14ac:dyDescent="0.2">
      <c r="A133" s="69"/>
      <c r="B133" s="70"/>
      <c r="C133" s="71"/>
      <c r="D133" s="70"/>
      <c r="E133" s="72"/>
    </row>
    <row r="134" spans="1:5" x14ac:dyDescent="0.2">
      <c r="A134" s="69"/>
      <c r="B134" s="70"/>
      <c r="C134" s="71"/>
      <c r="D134" s="70"/>
      <c r="E134" s="72"/>
    </row>
    <row r="135" spans="1:5" x14ac:dyDescent="0.2">
      <c r="A135" s="69"/>
      <c r="B135" s="70"/>
      <c r="C135" s="71"/>
      <c r="D135" s="70"/>
      <c r="E135" s="72"/>
    </row>
    <row r="136" spans="1:5" x14ac:dyDescent="0.2">
      <c r="A136" s="69"/>
      <c r="B136" s="70"/>
      <c r="C136" s="71"/>
      <c r="D136" s="70"/>
      <c r="E136" s="72"/>
    </row>
    <row r="137" spans="1:5" x14ac:dyDescent="0.2">
      <c r="A137" s="69"/>
      <c r="B137" s="70"/>
      <c r="C137" s="71"/>
      <c r="D137" s="70"/>
      <c r="E137" s="72"/>
    </row>
    <row r="138" spans="1:5" x14ac:dyDescent="0.2">
      <c r="A138" s="69"/>
      <c r="B138" s="70"/>
      <c r="C138" s="71"/>
      <c r="D138" s="70"/>
      <c r="E138" s="72"/>
    </row>
    <row r="139" spans="1:5" x14ac:dyDescent="0.2">
      <c r="A139" s="69"/>
      <c r="B139" s="70"/>
      <c r="C139" s="71"/>
      <c r="D139" s="70"/>
      <c r="E139" s="72"/>
    </row>
    <row r="140" spans="1:5" x14ac:dyDescent="0.2">
      <c r="A140" s="69"/>
      <c r="B140" s="70"/>
      <c r="C140" s="71"/>
      <c r="D140" s="70"/>
      <c r="E140" s="72"/>
    </row>
    <row r="141" spans="1:5" x14ac:dyDescent="0.2">
      <c r="A141" s="69"/>
      <c r="B141" s="70"/>
      <c r="C141" s="71"/>
      <c r="D141" s="70"/>
      <c r="E141" s="72"/>
    </row>
    <row r="142" spans="1:5" x14ac:dyDescent="0.2">
      <c r="A142" s="69"/>
      <c r="B142" s="70"/>
      <c r="C142" s="71"/>
      <c r="D142" s="70"/>
      <c r="E142" s="72"/>
    </row>
    <row r="143" spans="1:5" x14ac:dyDescent="0.2">
      <c r="A143" s="69"/>
      <c r="B143" s="70"/>
      <c r="C143" s="71"/>
      <c r="D143" s="70"/>
      <c r="E143" s="72"/>
    </row>
    <row r="144" spans="1:5" x14ac:dyDescent="0.2">
      <c r="A144" s="69"/>
      <c r="B144" s="70"/>
      <c r="C144" s="71"/>
      <c r="D144" s="70"/>
      <c r="E144" s="72"/>
    </row>
    <row r="145" spans="1:5" x14ac:dyDescent="0.2">
      <c r="A145" s="69"/>
      <c r="B145" s="70"/>
      <c r="C145" s="71"/>
      <c r="D145" s="70"/>
      <c r="E145" s="72"/>
    </row>
    <row r="146" spans="1:5" x14ac:dyDescent="0.2">
      <c r="A146" s="69"/>
      <c r="B146" s="70"/>
      <c r="C146" s="71"/>
      <c r="D146" s="70"/>
      <c r="E146" s="72"/>
    </row>
    <row r="147" spans="1:5" x14ac:dyDescent="0.2">
      <c r="A147" s="69"/>
      <c r="B147" s="70"/>
      <c r="C147" s="71"/>
      <c r="D147" s="70"/>
      <c r="E147" s="72"/>
    </row>
    <row r="148" spans="1:5" x14ac:dyDescent="0.2">
      <c r="A148" s="69"/>
      <c r="B148" s="70"/>
      <c r="C148" s="71"/>
      <c r="D148" s="70"/>
      <c r="E148" s="72"/>
    </row>
    <row r="149" spans="1:5" x14ac:dyDescent="0.2">
      <c r="A149" s="69"/>
      <c r="B149" s="70"/>
      <c r="C149" s="71"/>
      <c r="D149" s="70"/>
      <c r="E149" s="72"/>
    </row>
    <row r="150" spans="1:5" x14ac:dyDescent="0.2">
      <c r="A150" s="69"/>
      <c r="B150" s="70"/>
      <c r="C150" s="71"/>
      <c r="D150" s="70"/>
      <c r="E150" s="72"/>
    </row>
    <row r="151" spans="1:5" x14ac:dyDescent="0.2">
      <c r="A151" s="69"/>
      <c r="B151" s="70"/>
      <c r="C151" s="71"/>
      <c r="D151" s="70"/>
      <c r="E151" s="72"/>
    </row>
    <row r="152" spans="1:5" x14ac:dyDescent="0.2">
      <c r="A152" s="69"/>
      <c r="B152" s="70"/>
      <c r="C152" s="71"/>
      <c r="D152" s="70"/>
      <c r="E152" s="72"/>
    </row>
    <row r="153" spans="1:5" x14ac:dyDescent="0.2">
      <c r="A153" s="69"/>
      <c r="B153" s="70"/>
      <c r="C153" s="71"/>
      <c r="D153" s="70"/>
      <c r="E153" s="72"/>
    </row>
    <row r="154" spans="1:5" x14ac:dyDescent="0.2">
      <c r="A154" s="69"/>
      <c r="B154" s="70"/>
      <c r="C154" s="71"/>
      <c r="D154" s="70"/>
      <c r="E154" s="72"/>
    </row>
    <row r="155" spans="1:5" x14ac:dyDescent="0.2">
      <c r="A155" s="69"/>
      <c r="B155" s="70"/>
      <c r="C155" s="71"/>
      <c r="D155" s="70"/>
      <c r="E155" s="72"/>
    </row>
    <row r="156" spans="1:5" x14ac:dyDescent="0.2">
      <c r="A156" s="69"/>
      <c r="B156" s="70"/>
      <c r="C156" s="71"/>
      <c r="D156" s="70"/>
      <c r="E156" s="72"/>
    </row>
    <row r="157" spans="1:5" x14ac:dyDescent="0.2">
      <c r="A157" s="69"/>
      <c r="B157" s="70"/>
      <c r="C157" s="71"/>
      <c r="D157" s="70"/>
      <c r="E157" s="72"/>
    </row>
    <row r="158" spans="1:5" x14ac:dyDescent="0.2">
      <c r="A158" s="69"/>
      <c r="B158" s="70"/>
      <c r="C158" s="71"/>
      <c r="D158" s="70"/>
      <c r="E158" s="72"/>
    </row>
    <row r="159" spans="1:5" x14ac:dyDescent="0.2">
      <c r="A159" s="69"/>
      <c r="B159" s="70"/>
      <c r="C159" s="71"/>
      <c r="D159" s="70"/>
      <c r="E159" s="72"/>
    </row>
    <row r="160" spans="1:5" x14ac:dyDescent="0.2">
      <c r="A160" s="69"/>
      <c r="B160" s="70"/>
      <c r="C160" s="71"/>
      <c r="D160" s="70"/>
      <c r="E160" s="72"/>
    </row>
    <row r="161" spans="1:5" x14ac:dyDescent="0.2">
      <c r="A161" s="69"/>
      <c r="B161" s="70"/>
      <c r="C161" s="71"/>
      <c r="D161" s="70"/>
      <c r="E161" s="72"/>
    </row>
    <row r="162" spans="1:5" x14ac:dyDescent="0.2">
      <c r="A162" s="69"/>
      <c r="B162" s="70"/>
      <c r="C162" s="71"/>
      <c r="D162" s="70"/>
      <c r="E162" s="72"/>
    </row>
    <row r="163" spans="1:5" x14ac:dyDescent="0.2">
      <c r="A163" s="69"/>
      <c r="B163" s="70"/>
      <c r="C163" s="71"/>
      <c r="D163" s="70"/>
      <c r="E163" s="72"/>
    </row>
    <row r="164" spans="1:5" x14ac:dyDescent="0.2">
      <c r="A164" s="69"/>
      <c r="B164" s="70"/>
      <c r="C164" s="71"/>
      <c r="D164" s="70"/>
      <c r="E164" s="72"/>
    </row>
    <row r="165" spans="1:5" x14ac:dyDescent="0.2">
      <c r="A165" s="69"/>
      <c r="B165" s="70"/>
      <c r="C165" s="71"/>
      <c r="D165" s="70"/>
      <c r="E165" s="72"/>
    </row>
    <row r="166" spans="1:5" x14ac:dyDescent="0.2">
      <c r="A166" s="69"/>
      <c r="B166" s="70"/>
      <c r="C166" s="71"/>
      <c r="D166" s="70"/>
      <c r="E166" s="72"/>
    </row>
    <row r="167" spans="1:5" x14ac:dyDescent="0.2">
      <c r="A167" s="69"/>
      <c r="B167" s="70"/>
      <c r="C167" s="71"/>
      <c r="D167" s="70"/>
      <c r="E167" s="72"/>
    </row>
    <row r="168" spans="1:5" x14ac:dyDescent="0.2">
      <c r="A168" s="69"/>
      <c r="B168" s="70"/>
      <c r="C168" s="71"/>
      <c r="D168" s="70"/>
      <c r="E168" s="72"/>
    </row>
    <row r="169" spans="1:5" x14ac:dyDescent="0.2">
      <c r="A169" s="69"/>
      <c r="B169" s="70"/>
      <c r="C169" s="71"/>
      <c r="D169" s="70"/>
      <c r="E169" s="72"/>
    </row>
    <row r="170" spans="1:5" x14ac:dyDescent="0.2">
      <c r="A170" s="69"/>
      <c r="B170" s="70"/>
      <c r="C170" s="71"/>
      <c r="D170" s="70"/>
      <c r="E170" s="72"/>
    </row>
    <row r="171" spans="1:5" x14ac:dyDescent="0.2">
      <c r="A171" s="69"/>
      <c r="B171" s="70"/>
      <c r="C171" s="71"/>
      <c r="D171" s="70"/>
      <c r="E171" s="72"/>
    </row>
    <row r="172" spans="1:5" x14ac:dyDescent="0.2">
      <c r="A172" s="69"/>
      <c r="B172" s="70"/>
      <c r="C172" s="71"/>
      <c r="D172" s="70"/>
      <c r="E172" s="72"/>
    </row>
    <row r="173" spans="1:5" x14ac:dyDescent="0.2">
      <c r="A173" s="69"/>
      <c r="B173" s="70"/>
      <c r="C173" s="71"/>
      <c r="D173" s="70"/>
      <c r="E173" s="72"/>
    </row>
    <row r="174" spans="1:5" x14ac:dyDescent="0.2">
      <c r="A174" s="69"/>
      <c r="B174" s="70"/>
      <c r="C174" s="71"/>
      <c r="D174" s="70"/>
      <c r="E174" s="72"/>
    </row>
    <row r="175" spans="1:5" x14ac:dyDescent="0.2">
      <c r="A175" s="69"/>
      <c r="B175" s="70"/>
      <c r="C175" s="71"/>
      <c r="D175" s="70"/>
      <c r="E175" s="72"/>
    </row>
    <row r="176" spans="1:5" x14ac:dyDescent="0.2">
      <c r="A176" s="69"/>
      <c r="B176" s="70"/>
      <c r="C176" s="71"/>
      <c r="D176" s="70"/>
      <c r="E176" s="72"/>
    </row>
    <row r="177" spans="1:5" x14ac:dyDescent="0.2">
      <c r="A177" s="69"/>
      <c r="B177" s="70"/>
      <c r="C177" s="71"/>
      <c r="D177" s="70"/>
      <c r="E177" s="72"/>
    </row>
    <row r="178" spans="1:5" x14ac:dyDescent="0.2">
      <c r="A178" s="69"/>
      <c r="B178" s="70"/>
      <c r="C178" s="71"/>
      <c r="D178" s="70"/>
      <c r="E178" s="72"/>
    </row>
    <row r="179" spans="1:5" x14ac:dyDescent="0.2">
      <c r="A179" s="69"/>
      <c r="B179" s="70"/>
      <c r="C179" s="71"/>
      <c r="D179" s="70"/>
      <c r="E179" s="72"/>
    </row>
    <row r="180" spans="1:5" x14ac:dyDescent="0.2">
      <c r="A180" s="69"/>
      <c r="B180" s="70"/>
      <c r="C180" s="71"/>
      <c r="D180" s="70"/>
      <c r="E180" s="72"/>
    </row>
    <row r="181" spans="1:5" x14ac:dyDescent="0.2">
      <c r="A181" s="69"/>
      <c r="B181" s="70"/>
      <c r="C181" s="71"/>
      <c r="D181" s="70"/>
      <c r="E181" s="72"/>
    </row>
    <row r="182" spans="1:5" x14ac:dyDescent="0.2">
      <c r="A182" s="69"/>
      <c r="B182" s="70"/>
      <c r="C182" s="71"/>
      <c r="D182" s="70"/>
      <c r="E182" s="72"/>
    </row>
    <row r="183" spans="1:5" x14ac:dyDescent="0.2">
      <c r="A183" s="69"/>
      <c r="B183" s="70"/>
      <c r="C183" s="71"/>
      <c r="D183" s="70"/>
      <c r="E183" s="72"/>
    </row>
    <row r="184" spans="1:5" x14ac:dyDescent="0.2">
      <c r="A184" s="69"/>
      <c r="B184" s="70"/>
      <c r="C184" s="71"/>
      <c r="D184" s="70"/>
      <c r="E184" s="72"/>
    </row>
    <row r="185" spans="1:5" x14ac:dyDescent="0.2">
      <c r="A185" s="69"/>
      <c r="B185" s="70"/>
      <c r="C185" s="71"/>
      <c r="D185" s="70"/>
      <c r="E185" s="72"/>
    </row>
    <row r="186" spans="1:5" x14ac:dyDescent="0.2">
      <c r="A186" s="69"/>
      <c r="B186" s="70"/>
      <c r="C186" s="71"/>
      <c r="D186" s="70"/>
      <c r="E186" s="72"/>
    </row>
    <row r="187" spans="1:5" x14ac:dyDescent="0.2">
      <c r="A187" s="69"/>
      <c r="B187" s="70"/>
      <c r="C187" s="71"/>
      <c r="D187" s="70"/>
      <c r="E187" s="72"/>
    </row>
    <row r="188" spans="1:5" x14ac:dyDescent="0.2">
      <c r="A188" s="69"/>
      <c r="B188" s="70"/>
      <c r="C188" s="71"/>
      <c r="D188" s="70"/>
      <c r="E188" s="72"/>
    </row>
    <row r="189" spans="1:5" x14ac:dyDescent="0.2">
      <c r="A189" s="69"/>
      <c r="B189" s="70"/>
      <c r="C189" s="71"/>
      <c r="D189" s="70"/>
      <c r="E189" s="72"/>
    </row>
    <row r="190" spans="1:5" x14ac:dyDescent="0.2">
      <c r="A190" s="69"/>
      <c r="B190" s="70"/>
      <c r="C190" s="71"/>
      <c r="D190" s="70"/>
      <c r="E190" s="72"/>
    </row>
    <row r="191" spans="1:5" x14ac:dyDescent="0.2">
      <c r="A191" s="69"/>
      <c r="B191" s="70"/>
      <c r="C191" s="71"/>
      <c r="D191" s="70"/>
      <c r="E191" s="72"/>
    </row>
    <row r="192" spans="1:5" x14ac:dyDescent="0.2">
      <c r="A192" s="69"/>
      <c r="B192" s="70"/>
      <c r="C192" s="71"/>
      <c r="D192" s="70"/>
      <c r="E192" s="72"/>
    </row>
    <row r="193" spans="1:5" x14ac:dyDescent="0.2">
      <c r="A193" s="69"/>
      <c r="B193" s="70"/>
      <c r="C193" s="71"/>
      <c r="D193" s="70"/>
      <c r="E193" s="72"/>
    </row>
    <row r="194" spans="1:5" x14ac:dyDescent="0.2">
      <c r="A194" s="69"/>
      <c r="B194" s="70"/>
      <c r="C194" s="71"/>
      <c r="D194" s="70"/>
      <c r="E194" s="72"/>
    </row>
    <row r="195" spans="1:5" x14ac:dyDescent="0.2">
      <c r="A195" s="69"/>
      <c r="B195" s="70"/>
      <c r="C195" s="71"/>
      <c r="D195" s="70"/>
      <c r="E195" s="72"/>
    </row>
    <row r="196" spans="1:5" x14ac:dyDescent="0.2">
      <c r="A196" s="69"/>
      <c r="B196" s="70"/>
      <c r="C196" s="71"/>
      <c r="D196" s="70"/>
      <c r="E196" s="72"/>
    </row>
    <row r="197" spans="1:5" x14ac:dyDescent="0.2">
      <c r="A197" s="69"/>
      <c r="B197" s="70"/>
      <c r="C197" s="71"/>
      <c r="D197" s="70"/>
      <c r="E197" s="72"/>
    </row>
    <row r="198" spans="1:5" x14ac:dyDescent="0.2">
      <c r="A198" s="69"/>
      <c r="B198" s="70"/>
      <c r="C198" s="71"/>
      <c r="D198" s="70"/>
      <c r="E198" s="72"/>
    </row>
    <row r="199" spans="1:5" x14ac:dyDescent="0.2">
      <c r="A199" s="69"/>
      <c r="B199" s="70"/>
      <c r="C199" s="71"/>
      <c r="D199" s="70"/>
      <c r="E199" s="72"/>
    </row>
    <row r="200" spans="1:5" x14ac:dyDescent="0.2">
      <c r="A200" s="69"/>
      <c r="B200" s="70"/>
      <c r="C200" s="71"/>
      <c r="D200" s="70"/>
      <c r="E200" s="72"/>
    </row>
    <row r="201" spans="1:5" x14ac:dyDescent="0.2">
      <c r="A201" s="69"/>
      <c r="B201" s="70"/>
      <c r="C201" s="71"/>
      <c r="D201" s="70"/>
      <c r="E201" s="72"/>
    </row>
    <row r="202" spans="1:5" x14ac:dyDescent="0.2">
      <c r="A202" s="69"/>
      <c r="B202" s="70"/>
      <c r="C202" s="71"/>
      <c r="D202" s="70"/>
      <c r="E202" s="72"/>
    </row>
    <row r="203" spans="1:5" x14ac:dyDescent="0.2">
      <c r="A203" s="69"/>
      <c r="B203" s="70"/>
      <c r="C203" s="71"/>
      <c r="D203" s="70"/>
      <c r="E203" s="72"/>
    </row>
    <row r="204" spans="1:5" x14ac:dyDescent="0.2">
      <c r="A204" s="69"/>
      <c r="B204" s="70"/>
      <c r="C204" s="71"/>
      <c r="D204" s="70"/>
      <c r="E204" s="72"/>
    </row>
    <row r="205" spans="1:5" x14ac:dyDescent="0.2">
      <c r="A205" s="69"/>
      <c r="B205" s="70"/>
      <c r="C205" s="71"/>
      <c r="D205" s="70"/>
      <c r="E205" s="72"/>
    </row>
    <row r="206" spans="1:5" x14ac:dyDescent="0.2">
      <c r="A206" s="69"/>
      <c r="B206" s="70"/>
      <c r="C206" s="71"/>
      <c r="D206" s="70"/>
      <c r="E206" s="72"/>
    </row>
    <row r="207" spans="1:5" x14ac:dyDescent="0.2">
      <c r="A207" s="69"/>
      <c r="B207" s="70"/>
      <c r="C207" s="71"/>
      <c r="D207" s="70"/>
      <c r="E207" s="72"/>
    </row>
    <row r="208" spans="1:5" x14ac:dyDescent="0.2">
      <c r="A208" s="69"/>
      <c r="B208" s="70"/>
      <c r="C208" s="71"/>
      <c r="D208" s="70"/>
      <c r="E208" s="72"/>
    </row>
    <row r="209" spans="1:5" x14ac:dyDescent="0.2">
      <c r="A209" s="69"/>
      <c r="B209" s="70"/>
      <c r="C209" s="71"/>
      <c r="D209" s="70"/>
      <c r="E209" s="72"/>
    </row>
    <row r="210" spans="1:5" x14ac:dyDescent="0.2">
      <c r="A210" s="69"/>
      <c r="B210" s="70"/>
      <c r="C210" s="71"/>
      <c r="D210" s="70"/>
      <c r="E210" s="72"/>
    </row>
    <row r="211" spans="1:5" x14ac:dyDescent="0.2">
      <c r="A211" s="69"/>
      <c r="B211" s="70"/>
      <c r="C211" s="71"/>
      <c r="D211" s="70"/>
      <c r="E211" s="72"/>
    </row>
    <row r="212" spans="1:5" x14ac:dyDescent="0.2">
      <c r="A212" s="69"/>
      <c r="B212" s="70"/>
      <c r="C212" s="71"/>
      <c r="D212" s="70"/>
      <c r="E212" s="72"/>
    </row>
    <row r="213" spans="1:5" x14ac:dyDescent="0.2">
      <c r="A213" s="69"/>
      <c r="B213" s="70"/>
      <c r="C213" s="71"/>
      <c r="D213" s="70"/>
      <c r="E213" s="72"/>
    </row>
    <row r="214" spans="1:5" x14ac:dyDescent="0.2">
      <c r="A214" s="69"/>
      <c r="B214" s="70"/>
      <c r="C214" s="71"/>
      <c r="D214" s="70"/>
      <c r="E214" s="72"/>
    </row>
    <row r="215" spans="1:5" x14ac:dyDescent="0.2">
      <c r="A215" s="69"/>
      <c r="B215" s="70"/>
      <c r="C215" s="71"/>
      <c r="D215" s="70"/>
      <c r="E215" s="72"/>
    </row>
    <row r="216" spans="1:5" x14ac:dyDescent="0.2">
      <c r="A216" s="69"/>
      <c r="B216" s="70"/>
      <c r="C216" s="71"/>
      <c r="D216" s="70"/>
      <c r="E216" s="72"/>
    </row>
    <row r="217" spans="1:5" x14ac:dyDescent="0.2">
      <c r="A217" s="69"/>
      <c r="B217" s="70"/>
      <c r="C217" s="71"/>
      <c r="D217" s="70"/>
      <c r="E217" s="72"/>
    </row>
    <row r="218" spans="1:5" x14ac:dyDescent="0.2">
      <c r="A218" s="69"/>
      <c r="B218" s="70"/>
      <c r="C218" s="71"/>
      <c r="D218" s="70"/>
      <c r="E218" s="72"/>
    </row>
    <row r="219" spans="1:5" x14ac:dyDescent="0.2">
      <c r="A219" s="69"/>
      <c r="B219" s="70"/>
      <c r="C219" s="71"/>
      <c r="D219" s="70"/>
      <c r="E219" s="72"/>
    </row>
    <row r="220" spans="1:5" x14ac:dyDescent="0.2">
      <c r="A220" s="69"/>
      <c r="B220" s="70"/>
      <c r="C220" s="71"/>
      <c r="D220" s="70"/>
      <c r="E220" s="72"/>
    </row>
    <row r="221" spans="1:5" x14ac:dyDescent="0.2">
      <c r="A221" s="69"/>
      <c r="B221" s="70"/>
      <c r="C221" s="71"/>
      <c r="D221" s="70"/>
      <c r="E221" s="72"/>
    </row>
    <row r="222" spans="1:5" x14ac:dyDescent="0.2">
      <c r="A222" s="69"/>
      <c r="B222" s="70"/>
      <c r="C222" s="71"/>
      <c r="D222" s="70"/>
      <c r="E222" s="72"/>
    </row>
    <row r="223" spans="1:5" x14ac:dyDescent="0.2">
      <c r="A223" s="69"/>
      <c r="B223" s="70"/>
      <c r="C223" s="71"/>
      <c r="D223" s="70"/>
      <c r="E223" s="72"/>
    </row>
    <row r="224" spans="1:5" x14ac:dyDescent="0.2">
      <c r="A224" s="69"/>
      <c r="B224" s="70"/>
      <c r="C224" s="71"/>
      <c r="D224" s="70"/>
      <c r="E224" s="72"/>
    </row>
    <row r="225" spans="1:5" x14ac:dyDescent="0.2">
      <c r="A225" s="69"/>
      <c r="B225" s="70"/>
      <c r="C225" s="71"/>
      <c r="D225" s="70"/>
      <c r="E225" s="72"/>
    </row>
    <row r="226" spans="1:5" x14ac:dyDescent="0.2">
      <c r="A226" s="69"/>
      <c r="B226" s="70"/>
      <c r="C226" s="71"/>
      <c r="D226" s="70"/>
      <c r="E226" s="72"/>
    </row>
    <row r="227" spans="1:5" x14ac:dyDescent="0.2">
      <c r="A227" s="69"/>
      <c r="B227" s="70"/>
      <c r="C227" s="71"/>
      <c r="D227" s="70"/>
      <c r="E227" s="72"/>
    </row>
    <row r="228" spans="1:5" x14ac:dyDescent="0.2">
      <c r="A228" s="69"/>
      <c r="B228" s="70"/>
      <c r="C228" s="71"/>
      <c r="D228" s="70"/>
      <c r="E228" s="72"/>
    </row>
    <row r="229" spans="1:5" x14ac:dyDescent="0.2">
      <c r="A229" s="69"/>
      <c r="B229" s="70"/>
      <c r="C229" s="71"/>
      <c r="D229" s="70"/>
      <c r="E229" s="72"/>
    </row>
    <row r="230" spans="1:5" x14ac:dyDescent="0.2">
      <c r="A230" s="69"/>
      <c r="B230" s="70"/>
      <c r="C230" s="71"/>
      <c r="D230" s="70"/>
      <c r="E230" s="72"/>
    </row>
    <row r="231" spans="1:5" x14ac:dyDescent="0.2">
      <c r="A231" s="69"/>
      <c r="B231" s="70"/>
      <c r="C231" s="71"/>
      <c r="D231" s="70"/>
      <c r="E231" s="72"/>
    </row>
    <row r="232" spans="1:5" x14ac:dyDescent="0.2">
      <c r="A232" s="69"/>
      <c r="B232" s="70"/>
      <c r="C232" s="71"/>
      <c r="D232" s="70"/>
      <c r="E232" s="72"/>
    </row>
    <row r="233" spans="1:5" x14ac:dyDescent="0.2">
      <c r="A233" s="69"/>
      <c r="B233" s="70"/>
      <c r="C233" s="71"/>
      <c r="D233" s="70"/>
      <c r="E233" s="72"/>
    </row>
    <row r="234" spans="1:5" x14ac:dyDescent="0.2">
      <c r="A234" s="69"/>
      <c r="B234" s="70"/>
      <c r="C234" s="71"/>
      <c r="D234" s="70"/>
      <c r="E234" s="72"/>
    </row>
    <row r="235" spans="1:5" x14ac:dyDescent="0.2">
      <c r="A235" s="69"/>
      <c r="B235" s="70"/>
      <c r="C235" s="71"/>
      <c r="D235" s="70"/>
      <c r="E235" s="72"/>
    </row>
    <row r="236" spans="1:5" x14ac:dyDescent="0.2">
      <c r="A236" s="69"/>
      <c r="B236" s="70"/>
      <c r="C236" s="71"/>
      <c r="D236" s="70"/>
      <c r="E236" s="72"/>
    </row>
    <row r="237" spans="1:5" x14ac:dyDescent="0.2">
      <c r="A237" s="69"/>
      <c r="B237" s="70"/>
      <c r="C237" s="71"/>
      <c r="D237" s="70"/>
      <c r="E237" s="72"/>
    </row>
    <row r="238" spans="1:5" x14ac:dyDescent="0.2">
      <c r="A238" s="69"/>
      <c r="B238" s="70"/>
      <c r="C238" s="71"/>
      <c r="D238" s="70"/>
      <c r="E238" s="72"/>
    </row>
    <row r="239" spans="1:5" x14ac:dyDescent="0.2">
      <c r="A239" s="69"/>
      <c r="B239" s="70"/>
      <c r="C239" s="71"/>
      <c r="D239" s="70"/>
      <c r="E239" s="72"/>
    </row>
    <row r="240" spans="1:5" x14ac:dyDescent="0.2">
      <c r="A240" s="69"/>
      <c r="B240" s="70"/>
      <c r="C240" s="71"/>
      <c r="D240" s="70"/>
      <c r="E240" s="72"/>
    </row>
    <row r="241" spans="1:5" x14ac:dyDescent="0.2">
      <c r="A241" s="69"/>
      <c r="B241" s="70"/>
      <c r="C241" s="71"/>
      <c r="D241" s="70"/>
      <c r="E241" s="72"/>
    </row>
    <row r="242" spans="1:5" x14ac:dyDescent="0.2">
      <c r="A242" s="69"/>
      <c r="B242" s="70"/>
      <c r="C242" s="71"/>
      <c r="D242" s="70"/>
      <c r="E242" s="72"/>
    </row>
    <row r="243" spans="1:5" x14ac:dyDescent="0.2">
      <c r="A243" s="69"/>
      <c r="B243" s="70"/>
      <c r="C243" s="71"/>
      <c r="D243" s="70"/>
      <c r="E243" s="72"/>
    </row>
    <row r="244" spans="1:5" x14ac:dyDescent="0.2">
      <c r="A244" s="69"/>
      <c r="B244" s="70"/>
      <c r="C244" s="71"/>
      <c r="D244" s="70"/>
      <c r="E244" s="72"/>
    </row>
    <row r="245" spans="1:5" x14ac:dyDescent="0.2">
      <c r="A245" s="69"/>
      <c r="B245" s="70"/>
      <c r="C245" s="71"/>
      <c r="D245" s="70"/>
      <c r="E245" s="72"/>
    </row>
    <row r="246" spans="1:5" x14ac:dyDescent="0.2">
      <c r="A246" s="69"/>
      <c r="B246" s="70"/>
      <c r="C246" s="71"/>
      <c r="D246" s="70"/>
      <c r="E246" s="72"/>
    </row>
    <row r="247" spans="1:5" x14ac:dyDescent="0.2">
      <c r="A247" s="69"/>
      <c r="B247" s="70"/>
      <c r="C247" s="71"/>
      <c r="D247" s="70"/>
      <c r="E247" s="72"/>
    </row>
    <row r="248" spans="1:5" x14ac:dyDescent="0.2">
      <c r="A248" s="69"/>
      <c r="B248" s="70"/>
      <c r="C248" s="71"/>
      <c r="D248" s="70"/>
      <c r="E248" s="72"/>
    </row>
    <row r="249" spans="1:5" x14ac:dyDescent="0.2">
      <c r="A249" s="69"/>
      <c r="B249" s="70"/>
      <c r="C249" s="71"/>
      <c r="D249" s="70"/>
      <c r="E249" s="72"/>
    </row>
    <row r="250" spans="1:5" x14ac:dyDescent="0.2">
      <c r="A250" s="69"/>
      <c r="B250" s="70"/>
      <c r="C250" s="71"/>
      <c r="D250" s="70"/>
      <c r="E250" s="72"/>
    </row>
    <row r="251" spans="1:5" x14ac:dyDescent="0.2">
      <c r="A251" s="69"/>
      <c r="B251" s="70"/>
      <c r="C251" s="71"/>
      <c r="D251" s="70"/>
      <c r="E251" s="72"/>
    </row>
    <row r="252" spans="1:5" x14ac:dyDescent="0.2">
      <c r="A252" s="69"/>
      <c r="B252" s="70"/>
      <c r="C252" s="71"/>
      <c r="D252" s="70"/>
      <c r="E252" s="72"/>
    </row>
    <row r="253" spans="1:5" x14ac:dyDescent="0.2">
      <c r="A253" s="69"/>
      <c r="B253" s="70"/>
      <c r="C253" s="71"/>
      <c r="D253" s="70"/>
      <c r="E253" s="72"/>
    </row>
    <row r="254" spans="1:5" x14ac:dyDescent="0.2">
      <c r="A254" s="69"/>
      <c r="B254" s="70"/>
      <c r="C254" s="71"/>
      <c r="D254" s="70"/>
      <c r="E254" s="72"/>
    </row>
    <row r="255" spans="1:5" x14ac:dyDescent="0.2">
      <c r="A255" s="69"/>
      <c r="B255" s="70"/>
      <c r="C255" s="71"/>
      <c r="D255" s="70"/>
      <c r="E255" s="72"/>
    </row>
    <row r="256" spans="1:5" x14ac:dyDescent="0.2">
      <c r="A256" s="69"/>
      <c r="B256" s="70"/>
      <c r="C256" s="71"/>
      <c r="D256" s="70"/>
      <c r="E256" s="72"/>
    </row>
    <row r="257" spans="1:5" x14ac:dyDescent="0.2">
      <c r="A257" s="69"/>
      <c r="B257" s="70"/>
      <c r="C257" s="71"/>
      <c r="D257" s="70"/>
      <c r="E257" s="72"/>
    </row>
    <row r="258" spans="1:5" x14ac:dyDescent="0.2">
      <c r="A258" s="69"/>
      <c r="B258" s="70"/>
      <c r="C258" s="71"/>
      <c r="D258" s="70"/>
      <c r="E258" s="72"/>
    </row>
    <row r="259" spans="1:5" x14ac:dyDescent="0.2">
      <c r="A259" s="69"/>
      <c r="B259" s="70"/>
      <c r="C259" s="71"/>
      <c r="D259" s="70"/>
      <c r="E259" s="72"/>
    </row>
    <row r="260" spans="1:5" x14ac:dyDescent="0.2">
      <c r="A260" s="69"/>
      <c r="B260" s="70"/>
      <c r="C260" s="71"/>
      <c r="D260" s="70"/>
      <c r="E260" s="72"/>
    </row>
    <row r="261" spans="1:5" x14ac:dyDescent="0.2">
      <c r="A261" s="69"/>
      <c r="B261" s="70"/>
      <c r="C261" s="71"/>
      <c r="D261" s="70"/>
      <c r="E261" s="72"/>
    </row>
    <row r="262" spans="1:5" x14ac:dyDescent="0.2">
      <c r="A262" s="69"/>
      <c r="B262" s="70"/>
      <c r="C262" s="71"/>
      <c r="D262" s="70"/>
      <c r="E262" s="72"/>
    </row>
    <row r="263" spans="1:5" x14ac:dyDescent="0.2">
      <c r="A263" s="69"/>
      <c r="B263" s="70"/>
      <c r="C263" s="71"/>
      <c r="D263" s="70"/>
      <c r="E263" s="72"/>
    </row>
    <row r="264" spans="1:5" x14ac:dyDescent="0.2">
      <c r="A264" s="69"/>
      <c r="B264" s="70"/>
      <c r="C264" s="71"/>
      <c r="D264" s="70"/>
      <c r="E264" s="72"/>
    </row>
    <row r="265" spans="1:5" x14ac:dyDescent="0.2">
      <c r="A265" s="69"/>
      <c r="B265" s="70"/>
      <c r="C265" s="71"/>
      <c r="D265" s="70"/>
      <c r="E265" s="72"/>
    </row>
    <row r="266" spans="1:5" x14ac:dyDescent="0.2">
      <c r="A266" s="69"/>
      <c r="B266" s="70"/>
      <c r="C266" s="71"/>
      <c r="D266" s="70"/>
      <c r="E266" s="72"/>
    </row>
    <row r="267" spans="1:5" x14ac:dyDescent="0.2">
      <c r="A267" s="69"/>
      <c r="B267" s="70"/>
      <c r="C267" s="71"/>
      <c r="D267" s="70"/>
      <c r="E267" s="72"/>
    </row>
    <row r="268" spans="1:5" x14ac:dyDescent="0.2">
      <c r="A268" s="69"/>
      <c r="B268" s="70"/>
      <c r="C268" s="71"/>
      <c r="D268" s="70"/>
      <c r="E268" s="72"/>
    </row>
    <row r="269" spans="1:5" x14ac:dyDescent="0.2">
      <c r="A269" s="69"/>
      <c r="B269" s="70"/>
      <c r="C269" s="71"/>
      <c r="D269" s="70"/>
      <c r="E269" s="72"/>
    </row>
    <row r="270" spans="1:5" x14ac:dyDescent="0.2">
      <c r="A270" s="69"/>
      <c r="B270" s="70"/>
      <c r="C270" s="71"/>
      <c r="D270" s="70"/>
      <c r="E270" s="72"/>
    </row>
    <row r="271" spans="1:5" x14ac:dyDescent="0.2">
      <c r="A271" s="69"/>
      <c r="B271" s="70"/>
      <c r="C271" s="71"/>
      <c r="D271" s="70"/>
      <c r="E271" s="72"/>
    </row>
    <row r="272" spans="1:5" x14ac:dyDescent="0.2">
      <c r="A272" s="69"/>
      <c r="B272" s="70"/>
      <c r="C272" s="71"/>
      <c r="D272" s="70"/>
      <c r="E272" s="72"/>
    </row>
    <row r="273" spans="1:5" x14ac:dyDescent="0.2">
      <c r="A273" s="69"/>
      <c r="B273" s="70"/>
      <c r="C273" s="71"/>
      <c r="D273" s="70"/>
      <c r="E273" s="72"/>
    </row>
    <row r="274" spans="1:5" x14ac:dyDescent="0.2">
      <c r="A274" s="69"/>
      <c r="B274" s="70"/>
      <c r="C274" s="71"/>
      <c r="D274" s="70"/>
      <c r="E274" s="72"/>
    </row>
    <row r="275" spans="1:5" x14ac:dyDescent="0.2">
      <c r="A275" s="69"/>
      <c r="B275" s="70"/>
      <c r="C275" s="71"/>
      <c r="D275" s="70"/>
      <c r="E275" s="72"/>
    </row>
    <row r="276" spans="1:5" x14ac:dyDescent="0.2">
      <c r="A276" s="69"/>
      <c r="B276" s="70"/>
      <c r="C276" s="71"/>
      <c r="D276" s="70"/>
      <c r="E276" s="72"/>
    </row>
    <row r="277" spans="1:5" x14ac:dyDescent="0.2">
      <c r="A277" s="69"/>
      <c r="B277" s="70"/>
      <c r="C277" s="71"/>
      <c r="D277" s="70"/>
      <c r="E277" s="72"/>
    </row>
    <row r="278" spans="1:5" x14ac:dyDescent="0.2">
      <c r="A278" s="69"/>
      <c r="B278" s="70"/>
      <c r="C278" s="71"/>
      <c r="D278" s="70"/>
      <c r="E278" s="72"/>
    </row>
    <row r="279" spans="1:5" x14ac:dyDescent="0.2">
      <c r="A279" s="69"/>
      <c r="B279" s="70"/>
      <c r="C279" s="71"/>
      <c r="D279" s="70"/>
      <c r="E279" s="72"/>
    </row>
    <row r="280" spans="1:5" x14ac:dyDescent="0.2">
      <c r="A280" s="69"/>
      <c r="B280" s="70"/>
      <c r="C280" s="71"/>
      <c r="D280" s="70"/>
      <c r="E280" s="72"/>
    </row>
    <row r="281" spans="1:5" x14ac:dyDescent="0.2">
      <c r="A281" s="69"/>
      <c r="B281" s="70"/>
      <c r="C281" s="71"/>
      <c r="D281" s="70"/>
      <c r="E281" s="72"/>
    </row>
    <row r="282" spans="1:5" x14ac:dyDescent="0.2">
      <c r="A282" s="69"/>
      <c r="B282" s="70"/>
      <c r="C282" s="71"/>
      <c r="D282" s="70"/>
      <c r="E282" s="72"/>
    </row>
    <row r="283" spans="1:5" x14ac:dyDescent="0.2">
      <c r="A283" s="69"/>
      <c r="B283" s="70"/>
      <c r="C283" s="71"/>
      <c r="D283" s="70"/>
      <c r="E283" s="72"/>
    </row>
    <row r="284" spans="1:5" x14ac:dyDescent="0.2">
      <c r="A284" s="69"/>
      <c r="B284" s="70"/>
      <c r="C284" s="71"/>
      <c r="D284" s="70"/>
      <c r="E284" s="72"/>
    </row>
    <row r="285" spans="1:5" x14ac:dyDescent="0.2">
      <c r="A285" s="69"/>
      <c r="B285" s="70"/>
      <c r="C285" s="71"/>
      <c r="D285" s="70"/>
      <c r="E285" s="72"/>
    </row>
    <row r="286" spans="1:5" x14ac:dyDescent="0.2">
      <c r="A286" s="69"/>
      <c r="B286" s="70"/>
      <c r="C286" s="71"/>
      <c r="D286" s="70"/>
      <c r="E286" s="72"/>
    </row>
    <row r="287" spans="1:5" x14ac:dyDescent="0.2">
      <c r="A287" s="69"/>
      <c r="B287" s="70"/>
      <c r="C287" s="71"/>
      <c r="D287" s="70"/>
      <c r="E287" s="72"/>
    </row>
    <row r="288" spans="1:5" x14ac:dyDescent="0.2">
      <c r="A288" s="69"/>
      <c r="B288" s="70"/>
      <c r="C288" s="71"/>
      <c r="D288" s="70"/>
      <c r="E288" s="72"/>
    </row>
    <row r="289" spans="1:5" x14ac:dyDescent="0.2">
      <c r="A289" s="69"/>
      <c r="B289" s="70"/>
      <c r="C289" s="71"/>
      <c r="D289" s="70"/>
      <c r="E289" s="72"/>
    </row>
    <row r="290" spans="1:5" x14ac:dyDescent="0.2">
      <c r="A290" s="69"/>
      <c r="B290" s="70"/>
      <c r="C290" s="71"/>
      <c r="D290" s="70"/>
      <c r="E290" s="72"/>
    </row>
    <row r="291" spans="1:5" x14ac:dyDescent="0.2">
      <c r="A291" s="69"/>
      <c r="B291" s="70"/>
      <c r="C291" s="71"/>
      <c r="D291" s="70"/>
      <c r="E291" s="72"/>
    </row>
    <row r="292" spans="1:5" x14ac:dyDescent="0.2">
      <c r="A292" s="69"/>
      <c r="B292" s="70"/>
      <c r="C292" s="71"/>
      <c r="D292" s="70"/>
      <c r="E292" s="72"/>
    </row>
    <row r="293" spans="1:5" x14ac:dyDescent="0.2">
      <c r="A293" s="69"/>
      <c r="B293" s="70"/>
      <c r="C293" s="71"/>
      <c r="D293" s="70"/>
      <c r="E293" s="72"/>
    </row>
    <row r="294" spans="1:5" x14ac:dyDescent="0.2">
      <c r="A294" s="69"/>
      <c r="B294" s="70"/>
      <c r="C294" s="71"/>
      <c r="D294" s="70"/>
      <c r="E294" s="72"/>
    </row>
    <row r="295" spans="1:5" x14ac:dyDescent="0.2">
      <c r="A295" s="69"/>
      <c r="B295" s="70"/>
      <c r="C295" s="71"/>
      <c r="D295" s="70"/>
      <c r="E295" s="72"/>
    </row>
    <row r="296" spans="1:5" x14ac:dyDescent="0.2">
      <c r="A296" s="69"/>
      <c r="B296" s="70"/>
      <c r="C296" s="71"/>
      <c r="D296" s="70"/>
      <c r="E296" s="72"/>
    </row>
    <row r="297" spans="1:5" x14ac:dyDescent="0.2">
      <c r="A297" s="69"/>
      <c r="B297" s="70"/>
      <c r="C297" s="71"/>
      <c r="D297" s="70"/>
      <c r="E297" s="72"/>
    </row>
    <row r="298" spans="1:5" x14ac:dyDescent="0.2">
      <c r="A298" s="69"/>
      <c r="B298" s="70"/>
      <c r="C298" s="71"/>
      <c r="D298" s="70"/>
      <c r="E298" s="72"/>
    </row>
    <row r="299" spans="1:5" x14ac:dyDescent="0.2">
      <c r="A299" s="69"/>
      <c r="B299" s="70"/>
      <c r="C299" s="71"/>
      <c r="D299" s="70"/>
      <c r="E299" s="72"/>
    </row>
    <row r="300" spans="1:5" x14ac:dyDescent="0.2">
      <c r="A300" s="69"/>
      <c r="B300" s="70"/>
      <c r="C300" s="71"/>
      <c r="D300" s="70"/>
      <c r="E300" s="72"/>
    </row>
    <row r="301" spans="1:5" x14ac:dyDescent="0.2">
      <c r="A301" s="69"/>
      <c r="B301" s="70"/>
      <c r="C301" s="71"/>
      <c r="D301" s="70"/>
      <c r="E301" s="72"/>
    </row>
    <row r="302" spans="1:5" x14ac:dyDescent="0.2">
      <c r="A302" s="69"/>
      <c r="B302" s="70"/>
      <c r="C302" s="71"/>
      <c r="D302" s="70"/>
      <c r="E302" s="72"/>
    </row>
    <row r="303" spans="1:5" x14ac:dyDescent="0.2">
      <c r="A303" s="69"/>
      <c r="B303" s="70"/>
      <c r="C303" s="71"/>
      <c r="D303" s="70"/>
      <c r="E303" s="72"/>
    </row>
    <row r="304" spans="1:5" x14ac:dyDescent="0.2">
      <c r="A304" s="69"/>
      <c r="B304" s="70"/>
      <c r="C304" s="71"/>
      <c r="D304" s="70"/>
      <c r="E304" s="72"/>
    </row>
    <row r="305" spans="1:5" x14ac:dyDescent="0.2">
      <c r="A305" s="69"/>
      <c r="B305" s="70"/>
      <c r="C305" s="71"/>
      <c r="D305" s="70"/>
      <c r="E305" s="72"/>
    </row>
    <row r="306" spans="1:5" x14ac:dyDescent="0.2">
      <c r="A306" s="69"/>
      <c r="B306" s="70"/>
      <c r="C306" s="71"/>
      <c r="D306" s="70"/>
      <c r="E306" s="72"/>
    </row>
    <row r="307" spans="1:5" x14ac:dyDescent="0.2">
      <c r="A307" s="69"/>
      <c r="B307" s="70"/>
      <c r="C307" s="71"/>
      <c r="D307" s="70"/>
      <c r="E307" s="72"/>
    </row>
    <row r="308" spans="1:5" x14ac:dyDescent="0.2">
      <c r="A308" s="69"/>
      <c r="B308" s="70"/>
      <c r="C308" s="71"/>
      <c r="D308" s="70"/>
      <c r="E308" s="72"/>
    </row>
    <row r="309" spans="1:5" x14ac:dyDescent="0.2">
      <c r="A309" s="69"/>
      <c r="B309" s="70"/>
      <c r="C309" s="71"/>
      <c r="D309" s="70"/>
      <c r="E309" s="72"/>
    </row>
    <row r="310" spans="1:5" x14ac:dyDescent="0.2">
      <c r="A310" s="69"/>
      <c r="B310" s="70"/>
      <c r="C310" s="71"/>
      <c r="D310" s="70"/>
      <c r="E310" s="72"/>
    </row>
    <row r="311" spans="1:5" x14ac:dyDescent="0.2">
      <c r="A311" s="69"/>
      <c r="B311" s="70"/>
      <c r="C311" s="71"/>
      <c r="D311" s="70"/>
      <c r="E311" s="72"/>
    </row>
    <row r="312" spans="1:5" x14ac:dyDescent="0.2">
      <c r="A312" s="69"/>
      <c r="B312" s="70"/>
      <c r="C312" s="71"/>
      <c r="D312" s="70"/>
      <c r="E312" s="72"/>
    </row>
    <row r="313" spans="1:5" x14ac:dyDescent="0.2">
      <c r="A313" s="69"/>
      <c r="B313" s="70"/>
      <c r="C313" s="71"/>
      <c r="D313" s="70"/>
      <c r="E313" s="72"/>
    </row>
    <row r="314" spans="1:5" x14ac:dyDescent="0.2">
      <c r="A314" s="69"/>
      <c r="B314" s="70"/>
      <c r="C314" s="71"/>
      <c r="D314" s="70"/>
      <c r="E314" s="72"/>
    </row>
    <row r="315" spans="1:5" x14ac:dyDescent="0.2">
      <c r="A315" s="69"/>
      <c r="B315" s="70"/>
      <c r="C315" s="71"/>
      <c r="D315" s="70"/>
      <c r="E315" s="72"/>
    </row>
    <row r="316" spans="1:5" x14ac:dyDescent="0.2">
      <c r="A316" s="69"/>
      <c r="B316" s="70"/>
      <c r="C316" s="71"/>
      <c r="D316" s="70"/>
      <c r="E316" s="72"/>
    </row>
    <row r="317" spans="1:5" x14ac:dyDescent="0.2">
      <c r="A317" s="69"/>
      <c r="B317" s="70"/>
      <c r="C317" s="71"/>
      <c r="D317" s="70"/>
      <c r="E317" s="72"/>
    </row>
    <row r="318" spans="1:5" x14ac:dyDescent="0.2">
      <c r="A318" s="69"/>
      <c r="B318" s="70"/>
      <c r="C318" s="71"/>
      <c r="D318" s="70"/>
      <c r="E318" s="72"/>
    </row>
    <row r="319" spans="1:5" x14ac:dyDescent="0.2">
      <c r="A319" s="69"/>
      <c r="B319" s="70"/>
      <c r="C319" s="71"/>
      <c r="D319" s="70"/>
      <c r="E319" s="72"/>
    </row>
    <row r="320" spans="1:5" x14ac:dyDescent="0.2">
      <c r="A320" s="69"/>
      <c r="B320" s="70"/>
      <c r="C320" s="71"/>
      <c r="D320" s="70"/>
      <c r="E320" s="72"/>
    </row>
    <row r="321" spans="1:5" x14ac:dyDescent="0.2">
      <c r="A321" s="69"/>
      <c r="B321" s="70"/>
      <c r="C321" s="71"/>
      <c r="D321" s="70"/>
      <c r="E321" s="72"/>
    </row>
    <row r="322" spans="1:5" x14ac:dyDescent="0.2">
      <c r="A322" s="69"/>
      <c r="B322" s="70"/>
      <c r="C322" s="71"/>
      <c r="D322" s="70"/>
      <c r="E322" s="72"/>
    </row>
    <row r="323" spans="1:5" x14ac:dyDescent="0.2">
      <c r="A323" s="69"/>
      <c r="B323" s="70"/>
      <c r="C323" s="71"/>
      <c r="D323" s="70"/>
      <c r="E323" s="72"/>
    </row>
    <row r="324" spans="1:5" x14ac:dyDescent="0.2">
      <c r="A324" s="69"/>
      <c r="B324" s="70"/>
      <c r="C324" s="71"/>
      <c r="D324" s="70"/>
      <c r="E324" s="72"/>
    </row>
    <row r="325" spans="1:5" x14ac:dyDescent="0.2">
      <c r="A325" s="69"/>
      <c r="B325" s="70"/>
      <c r="C325" s="71"/>
      <c r="D325" s="70"/>
      <c r="E325" s="72"/>
    </row>
    <row r="326" spans="1:5" x14ac:dyDescent="0.2">
      <c r="A326" s="69"/>
      <c r="B326" s="70"/>
      <c r="C326" s="71"/>
      <c r="D326" s="70"/>
      <c r="E326" s="72"/>
    </row>
    <row r="327" spans="1:5" x14ac:dyDescent="0.2">
      <c r="A327" s="69"/>
      <c r="B327" s="70"/>
      <c r="C327" s="71"/>
      <c r="D327" s="70"/>
      <c r="E327" s="72"/>
    </row>
    <row r="328" spans="1:5" x14ac:dyDescent="0.2">
      <c r="A328" s="69"/>
      <c r="B328" s="70"/>
      <c r="C328" s="71"/>
      <c r="D328" s="70"/>
      <c r="E328" s="72"/>
    </row>
    <row r="329" spans="1:5" x14ac:dyDescent="0.2">
      <c r="A329" s="69"/>
      <c r="B329" s="70"/>
      <c r="C329" s="71"/>
      <c r="D329" s="70"/>
      <c r="E329" s="72"/>
    </row>
    <row r="330" spans="1:5" x14ac:dyDescent="0.2">
      <c r="A330" s="69"/>
      <c r="B330" s="70"/>
      <c r="C330" s="71"/>
      <c r="D330" s="70"/>
      <c r="E330" s="72"/>
    </row>
    <row r="331" spans="1:5" x14ac:dyDescent="0.2">
      <c r="A331" s="69"/>
      <c r="B331" s="70"/>
      <c r="C331" s="71"/>
      <c r="D331" s="70"/>
      <c r="E331" s="72"/>
    </row>
    <row r="332" spans="1:5" x14ac:dyDescent="0.2">
      <c r="A332" s="69"/>
      <c r="B332" s="70"/>
      <c r="C332" s="71"/>
      <c r="D332" s="70"/>
      <c r="E332" s="72"/>
    </row>
    <row r="333" spans="1:5" x14ac:dyDescent="0.2">
      <c r="A333" s="69"/>
      <c r="B333" s="70"/>
      <c r="C333" s="71"/>
      <c r="D333" s="70"/>
      <c r="E333" s="72"/>
    </row>
    <row r="334" spans="1:5" x14ac:dyDescent="0.2">
      <c r="A334" s="69"/>
      <c r="B334" s="70"/>
      <c r="C334" s="71"/>
      <c r="D334" s="70"/>
      <c r="E334" s="72"/>
    </row>
    <row r="335" spans="1:5" x14ac:dyDescent="0.2">
      <c r="A335" s="69"/>
      <c r="B335" s="70"/>
      <c r="C335" s="71"/>
      <c r="D335" s="70"/>
      <c r="E335" s="72"/>
    </row>
    <row r="336" spans="1:5" x14ac:dyDescent="0.2">
      <c r="A336" s="69"/>
      <c r="B336" s="70"/>
      <c r="C336" s="71"/>
      <c r="D336" s="70"/>
      <c r="E336" s="72"/>
    </row>
    <row r="337" spans="1:5" x14ac:dyDescent="0.2">
      <c r="A337" s="69"/>
      <c r="B337" s="70"/>
      <c r="C337" s="71"/>
      <c r="D337" s="70"/>
      <c r="E337" s="72"/>
    </row>
    <row r="338" spans="1:5" x14ac:dyDescent="0.2">
      <c r="A338" s="69"/>
      <c r="B338" s="70"/>
      <c r="C338" s="71"/>
      <c r="D338" s="70"/>
      <c r="E338" s="72"/>
    </row>
    <row r="339" spans="1:5" x14ac:dyDescent="0.2">
      <c r="A339" s="69"/>
      <c r="B339" s="70"/>
      <c r="C339" s="71"/>
      <c r="D339" s="70"/>
      <c r="E339" s="72"/>
    </row>
    <row r="340" spans="1:5" x14ac:dyDescent="0.2">
      <c r="A340" s="69"/>
      <c r="B340" s="70"/>
      <c r="C340" s="71"/>
      <c r="D340" s="70"/>
      <c r="E340" s="72"/>
    </row>
    <row r="341" spans="1:5" x14ac:dyDescent="0.2">
      <c r="A341" s="69"/>
      <c r="B341" s="70"/>
      <c r="C341" s="71"/>
      <c r="D341" s="70"/>
      <c r="E341" s="72"/>
    </row>
    <row r="342" spans="1:5" x14ac:dyDescent="0.2">
      <c r="A342" s="69"/>
      <c r="B342" s="70"/>
      <c r="C342" s="71"/>
      <c r="D342" s="70"/>
      <c r="E342" s="72"/>
    </row>
    <row r="343" spans="1:5" x14ac:dyDescent="0.2">
      <c r="A343" s="69"/>
      <c r="B343" s="70"/>
      <c r="C343" s="71"/>
      <c r="D343" s="70"/>
      <c r="E343" s="72"/>
    </row>
    <row r="344" spans="1:5" x14ac:dyDescent="0.2">
      <c r="A344" s="69"/>
      <c r="B344" s="70"/>
      <c r="C344" s="71"/>
      <c r="D344" s="70"/>
      <c r="E344" s="72"/>
    </row>
    <row r="345" spans="1:5" x14ac:dyDescent="0.2">
      <c r="A345" s="69"/>
      <c r="B345" s="70"/>
      <c r="C345" s="71"/>
      <c r="D345" s="70"/>
      <c r="E345" s="72"/>
    </row>
    <row r="346" spans="1:5" x14ac:dyDescent="0.2">
      <c r="A346" s="69"/>
      <c r="B346" s="70"/>
      <c r="C346" s="71"/>
      <c r="D346" s="70"/>
      <c r="E346" s="72"/>
    </row>
    <row r="347" spans="1:5" x14ac:dyDescent="0.2">
      <c r="A347" s="69"/>
      <c r="B347" s="70"/>
      <c r="C347" s="71"/>
      <c r="D347" s="70"/>
      <c r="E347" s="72"/>
    </row>
    <row r="348" spans="1:5" x14ac:dyDescent="0.2">
      <c r="A348" s="69"/>
      <c r="B348" s="70"/>
      <c r="C348" s="71"/>
      <c r="D348" s="70"/>
      <c r="E348" s="72"/>
    </row>
    <row r="349" spans="1:5" x14ac:dyDescent="0.2">
      <c r="A349" s="69"/>
      <c r="B349" s="70"/>
      <c r="C349" s="71"/>
      <c r="D349" s="70"/>
      <c r="E349" s="72"/>
    </row>
    <row r="350" spans="1:5" x14ac:dyDescent="0.2">
      <c r="A350" s="69"/>
      <c r="B350" s="70"/>
      <c r="C350" s="71"/>
      <c r="D350" s="70"/>
      <c r="E350" s="72"/>
    </row>
    <row r="351" spans="1:5" x14ac:dyDescent="0.2">
      <c r="A351" s="69"/>
      <c r="B351" s="70"/>
      <c r="C351" s="71"/>
      <c r="D351" s="70"/>
      <c r="E351" s="72"/>
    </row>
    <row r="352" spans="1:5" x14ac:dyDescent="0.2">
      <c r="A352" s="69"/>
      <c r="B352" s="70"/>
      <c r="C352" s="71"/>
      <c r="D352" s="70"/>
      <c r="E352" s="72"/>
    </row>
    <row r="353" spans="1:5" x14ac:dyDescent="0.2">
      <c r="A353" s="69"/>
      <c r="B353" s="70"/>
      <c r="C353" s="71"/>
      <c r="D353" s="70"/>
      <c r="E353" s="72"/>
    </row>
    <row r="354" spans="1:5" x14ac:dyDescent="0.2">
      <c r="A354" s="69"/>
      <c r="B354" s="70"/>
      <c r="C354" s="71"/>
      <c r="D354" s="70"/>
      <c r="E354" s="72"/>
    </row>
    <row r="355" spans="1:5" x14ac:dyDescent="0.2">
      <c r="A355" s="69"/>
      <c r="B355" s="70"/>
      <c r="C355" s="71"/>
      <c r="D355" s="70"/>
      <c r="E355" s="72"/>
    </row>
    <row r="356" spans="1:5" x14ac:dyDescent="0.2">
      <c r="A356" s="69"/>
      <c r="B356" s="70"/>
      <c r="C356" s="71"/>
      <c r="D356" s="70"/>
      <c r="E356" s="72"/>
    </row>
    <row r="357" spans="1:5" x14ac:dyDescent="0.2">
      <c r="A357" s="69"/>
      <c r="B357" s="70"/>
      <c r="C357" s="71"/>
      <c r="D357" s="70"/>
      <c r="E357" s="72"/>
    </row>
    <row r="358" spans="1:5" x14ac:dyDescent="0.2">
      <c r="A358" s="69"/>
      <c r="B358" s="70"/>
      <c r="C358" s="71"/>
      <c r="D358" s="70"/>
      <c r="E358" s="72"/>
    </row>
    <row r="359" spans="1:5" x14ac:dyDescent="0.2">
      <c r="A359" s="69"/>
      <c r="B359" s="70"/>
      <c r="C359" s="71"/>
      <c r="D359" s="70"/>
      <c r="E359" s="72"/>
    </row>
    <row r="360" spans="1:5" x14ac:dyDescent="0.2">
      <c r="A360" s="69"/>
      <c r="B360" s="70"/>
      <c r="C360" s="71"/>
      <c r="D360" s="70"/>
      <c r="E360" s="72"/>
    </row>
    <row r="361" spans="1:5" x14ac:dyDescent="0.2">
      <c r="A361" s="69"/>
      <c r="B361" s="70"/>
      <c r="C361" s="71"/>
      <c r="D361" s="70"/>
      <c r="E361" s="72"/>
    </row>
    <row r="362" spans="1:5" x14ac:dyDescent="0.2">
      <c r="A362" s="69"/>
      <c r="B362" s="70"/>
      <c r="C362" s="71"/>
      <c r="D362" s="70"/>
      <c r="E362" s="72"/>
    </row>
    <row r="363" spans="1:5" x14ac:dyDescent="0.2">
      <c r="A363" s="69"/>
      <c r="B363" s="70"/>
      <c r="C363" s="71"/>
      <c r="D363" s="70"/>
      <c r="E363" s="72"/>
    </row>
    <row r="364" spans="1:5" x14ac:dyDescent="0.2">
      <c r="A364" s="69"/>
      <c r="B364" s="70"/>
      <c r="C364" s="71"/>
      <c r="D364" s="70"/>
      <c r="E364" s="72"/>
    </row>
    <row r="365" spans="1:5" x14ac:dyDescent="0.2">
      <c r="A365" s="69"/>
      <c r="B365" s="70"/>
      <c r="C365" s="71"/>
      <c r="D365" s="70"/>
      <c r="E365" s="72"/>
    </row>
    <row r="366" spans="1:5" x14ac:dyDescent="0.2">
      <c r="A366" s="69"/>
      <c r="B366" s="70"/>
      <c r="C366" s="71"/>
      <c r="D366" s="70"/>
      <c r="E366" s="72"/>
    </row>
    <row r="367" spans="1:5" x14ac:dyDescent="0.2">
      <c r="A367" s="69"/>
      <c r="B367" s="70"/>
      <c r="C367" s="71"/>
      <c r="D367" s="70"/>
      <c r="E367" s="72"/>
    </row>
    <row r="368" spans="1:5" x14ac:dyDescent="0.2">
      <c r="A368" s="69"/>
      <c r="B368" s="70"/>
      <c r="C368" s="71"/>
      <c r="D368" s="70"/>
      <c r="E368" s="72"/>
    </row>
    <row r="369" spans="1:5" x14ac:dyDescent="0.2">
      <c r="A369" s="69"/>
      <c r="B369" s="70"/>
      <c r="C369" s="71"/>
      <c r="D369" s="70"/>
      <c r="E369" s="72"/>
    </row>
    <row r="370" spans="1:5" x14ac:dyDescent="0.2">
      <c r="A370" s="69"/>
      <c r="B370" s="70"/>
      <c r="C370" s="71"/>
      <c r="D370" s="70"/>
      <c r="E370" s="72"/>
    </row>
    <row r="371" spans="1:5" x14ac:dyDescent="0.2">
      <c r="A371" s="69"/>
      <c r="B371" s="70"/>
      <c r="C371" s="71"/>
      <c r="D371" s="70"/>
      <c r="E371" s="72"/>
    </row>
    <row r="372" spans="1:5" x14ac:dyDescent="0.2">
      <c r="A372" s="69"/>
      <c r="B372" s="70"/>
      <c r="C372" s="71"/>
      <c r="D372" s="70"/>
      <c r="E372" s="72"/>
    </row>
    <row r="373" spans="1:5" x14ac:dyDescent="0.2">
      <c r="A373" s="69"/>
      <c r="B373" s="70"/>
      <c r="C373" s="71"/>
      <c r="D373" s="70"/>
      <c r="E373" s="72"/>
    </row>
    <row r="374" spans="1:5" x14ac:dyDescent="0.2">
      <c r="A374" s="69"/>
      <c r="B374" s="70"/>
      <c r="C374" s="71"/>
      <c r="D374" s="70"/>
      <c r="E374" s="72"/>
    </row>
    <row r="375" spans="1:5" x14ac:dyDescent="0.2">
      <c r="A375" s="69"/>
      <c r="B375" s="70"/>
      <c r="C375" s="71"/>
      <c r="D375" s="70"/>
      <c r="E375" s="72"/>
    </row>
    <row r="376" spans="1:5" x14ac:dyDescent="0.2">
      <c r="A376" s="69"/>
      <c r="B376" s="70"/>
      <c r="C376" s="71"/>
      <c r="D376" s="70"/>
      <c r="E376" s="72"/>
    </row>
    <row r="377" spans="1:5" x14ac:dyDescent="0.2">
      <c r="A377" s="69"/>
      <c r="B377" s="70"/>
      <c r="C377" s="71"/>
      <c r="D377" s="70"/>
      <c r="E377" s="72"/>
    </row>
    <row r="378" spans="1:5" x14ac:dyDescent="0.2">
      <c r="A378" s="69"/>
      <c r="B378" s="70"/>
      <c r="C378" s="71"/>
      <c r="D378" s="70"/>
      <c r="E378" s="72"/>
    </row>
    <row r="379" spans="1:5" x14ac:dyDescent="0.2">
      <c r="A379" s="69"/>
      <c r="B379" s="70"/>
      <c r="C379" s="71"/>
      <c r="D379" s="70"/>
      <c r="E379" s="72"/>
    </row>
    <row r="380" spans="1:5" x14ac:dyDescent="0.2">
      <c r="A380" s="69"/>
      <c r="B380" s="70"/>
      <c r="C380" s="71"/>
      <c r="D380" s="70"/>
      <c r="E380" s="72"/>
    </row>
    <row r="381" spans="1:5" x14ac:dyDescent="0.2">
      <c r="A381" s="69"/>
      <c r="B381" s="70"/>
      <c r="C381" s="71"/>
      <c r="D381" s="70"/>
      <c r="E381" s="72"/>
    </row>
    <row r="382" spans="1:5" x14ac:dyDescent="0.2">
      <c r="A382" s="69"/>
      <c r="B382" s="70"/>
      <c r="C382" s="71"/>
      <c r="D382" s="70"/>
      <c r="E382" s="72"/>
    </row>
    <row r="383" spans="1:5" x14ac:dyDescent="0.2">
      <c r="A383" s="69"/>
      <c r="B383" s="70"/>
      <c r="C383" s="71"/>
      <c r="D383" s="70"/>
      <c r="E383" s="72"/>
    </row>
    <row r="384" spans="1:5" x14ac:dyDescent="0.2">
      <c r="A384" s="69"/>
      <c r="B384" s="70"/>
      <c r="C384" s="71"/>
      <c r="D384" s="70"/>
      <c r="E384" s="72"/>
    </row>
    <row r="385" spans="1:5" x14ac:dyDescent="0.2">
      <c r="A385" s="69"/>
      <c r="B385" s="70"/>
      <c r="C385" s="71"/>
      <c r="D385" s="70"/>
      <c r="E385" s="72"/>
    </row>
    <row r="386" spans="1:5" x14ac:dyDescent="0.2">
      <c r="A386" s="69"/>
      <c r="B386" s="70"/>
      <c r="C386" s="71"/>
      <c r="D386" s="70"/>
      <c r="E386" s="72"/>
    </row>
    <row r="387" spans="1:5" x14ac:dyDescent="0.2">
      <c r="A387" s="69"/>
      <c r="B387" s="70"/>
      <c r="C387" s="71"/>
      <c r="D387" s="70"/>
      <c r="E387" s="72"/>
    </row>
    <row r="388" spans="1:5" x14ac:dyDescent="0.2">
      <c r="A388" s="69"/>
      <c r="B388" s="70"/>
      <c r="C388" s="71"/>
      <c r="D388" s="70"/>
      <c r="E388" s="72"/>
    </row>
    <row r="389" spans="1:5" x14ac:dyDescent="0.2">
      <c r="A389" s="69"/>
      <c r="B389" s="70"/>
      <c r="C389" s="71"/>
      <c r="D389" s="70"/>
      <c r="E389" s="72"/>
    </row>
    <row r="390" spans="1:5" x14ac:dyDescent="0.2">
      <c r="A390" s="69"/>
      <c r="B390" s="70"/>
      <c r="C390" s="71"/>
      <c r="D390" s="70"/>
      <c r="E390" s="72"/>
    </row>
    <row r="391" spans="1:5" x14ac:dyDescent="0.2">
      <c r="A391" s="69"/>
      <c r="B391" s="70"/>
      <c r="C391" s="71"/>
      <c r="D391" s="70"/>
      <c r="E391" s="72"/>
    </row>
    <row r="392" spans="1:5" x14ac:dyDescent="0.2">
      <c r="A392" s="69"/>
      <c r="B392" s="70"/>
      <c r="C392" s="71"/>
      <c r="D392" s="70"/>
      <c r="E392" s="72"/>
    </row>
    <row r="393" spans="1:5" x14ac:dyDescent="0.2">
      <c r="A393" s="69"/>
      <c r="B393" s="70"/>
      <c r="C393" s="71"/>
      <c r="D393" s="70"/>
      <c r="E393" s="72"/>
    </row>
    <row r="394" spans="1:5" x14ac:dyDescent="0.2">
      <c r="A394" s="69"/>
      <c r="B394" s="70"/>
      <c r="C394" s="71"/>
      <c r="D394" s="70"/>
      <c r="E394" s="72"/>
    </row>
    <row r="395" spans="1:5" x14ac:dyDescent="0.2">
      <c r="A395" s="69"/>
      <c r="B395" s="70"/>
      <c r="C395" s="71"/>
      <c r="D395" s="70"/>
      <c r="E395" s="72"/>
    </row>
    <row r="396" spans="1:5" x14ac:dyDescent="0.2">
      <c r="A396" s="69"/>
      <c r="B396" s="70"/>
      <c r="C396" s="71"/>
      <c r="D396" s="70"/>
      <c r="E396" s="72"/>
    </row>
    <row r="397" spans="1:5" x14ac:dyDescent="0.2">
      <c r="A397" s="69"/>
      <c r="B397" s="70"/>
      <c r="C397" s="71"/>
      <c r="D397" s="70"/>
      <c r="E397" s="72"/>
    </row>
    <row r="398" spans="1:5" x14ac:dyDescent="0.2">
      <c r="A398" s="69"/>
      <c r="B398" s="70"/>
      <c r="C398" s="71"/>
      <c r="D398" s="70"/>
      <c r="E398" s="72"/>
    </row>
    <row r="399" spans="1:5" x14ac:dyDescent="0.2">
      <c r="A399" s="69"/>
      <c r="B399" s="70"/>
      <c r="C399" s="71"/>
      <c r="D399" s="70"/>
      <c r="E399" s="72"/>
    </row>
    <row r="400" spans="1:5" x14ac:dyDescent="0.2">
      <c r="A400" s="69"/>
      <c r="B400" s="70"/>
      <c r="C400" s="71"/>
      <c r="D400" s="70"/>
      <c r="E400" s="72"/>
    </row>
    <row r="401" spans="1:5" x14ac:dyDescent="0.2">
      <c r="A401" s="69"/>
      <c r="B401" s="70"/>
      <c r="C401" s="71"/>
      <c r="D401" s="70"/>
      <c r="E401" s="72"/>
    </row>
    <row r="402" spans="1:5" x14ac:dyDescent="0.2">
      <c r="A402" s="69"/>
      <c r="B402" s="70"/>
      <c r="C402" s="71"/>
      <c r="D402" s="70"/>
      <c r="E402" s="72"/>
    </row>
    <row r="403" spans="1:5" x14ac:dyDescent="0.2">
      <c r="A403" s="69"/>
      <c r="B403" s="70"/>
      <c r="C403" s="71"/>
      <c r="D403" s="70"/>
      <c r="E403" s="72"/>
    </row>
    <row r="404" spans="1:5" x14ac:dyDescent="0.2">
      <c r="A404" s="69"/>
      <c r="B404" s="70"/>
      <c r="C404" s="71"/>
      <c r="D404" s="70"/>
      <c r="E404" s="72"/>
    </row>
    <row r="405" spans="1:5" x14ac:dyDescent="0.2">
      <c r="A405" s="69"/>
      <c r="B405" s="70"/>
      <c r="C405" s="71"/>
      <c r="D405" s="70"/>
      <c r="E405" s="72"/>
    </row>
    <row r="406" spans="1:5" x14ac:dyDescent="0.2">
      <c r="A406" s="69"/>
      <c r="B406" s="70"/>
      <c r="C406" s="71"/>
      <c r="D406" s="70"/>
      <c r="E406" s="72"/>
    </row>
    <row r="407" spans="1:5" x14ac:dyDescent="0.2">
      <c r="A407" s="69"/>
      <c r="B407" s="70"/>
      <c r="C407" s="71"/>
      <c r="D407" s="70"/>
      <c r="E407" s="72"/>
    </row>
    <row r="408" spans="1:5" x14ac:dyDescent="0.2">
      <c r="A408" s="69"/>
      <c r="B408" s="70"/>
      <c r="C408" s="71"/>
      <c r="D408" s="70"/>
      <c r="E408" s="72"/>
    </row>
    <row r="409" spans="1:5" x14ac:dyDescent="0.2">
      <c r="A409" s="69"/>
      <c r="B409" s="70"/>
      <c r="C409" s="71"/>
      <c r="D409" s="70"/>
      <c r="E409" s="72"/>
    </row>
    <row r="410" spans="1:5" x14ac:dyDescent="0.2">
      <c r="A410" s="69"/>
      <c r="B410" s="70"/>
      <c r="C410" s="71"/>
      <c r="D410" s="70"/>
      <c r="E410" s="72"/>
    </row>
    <row r="411" spans="1:5" x14ac:dyDescent="0.2">
      <c r="A411" s="69"/>
      <c r="B411" s="70"/>
      <c r="C411" s="71"/>
      <c r="D411" s="70"/>
      <c r="E411" s="72"/>
    </row>
    <row r="412" spans="1:5" x14ac:dyDescent="0.2">
      <c r="A412" s="69"/>
      <c r="B412" s="70"/>
      <c r="C412" s="71"/>
      <c r="D412" s="70"/>
      <c r="E412" s="72"/>
    </row>
    <row r="413" spans="1:5" x14ac:dyDescent="0.2">
      <c r="A413" s="69"/>
      <c r="B413" s="70"/>
      <c r="C413" s="71"/>
      <c r="D413" s="70"/>
      <c r="E413" s="72"/>
    </row>
    <row r="414" spans="1:5" x14ac:dyDescent="0.2">
      <c r="A414" s="69"/>
      <c r="B414" s="70"/>
      <c r="C414" s="71"/>
      <c r="D414" s="70"/>
      <c r="E414" s="72"/>
    </row>
    <row r="415" spans="1:5" x14ac:dyDescent="0.2">
      <c r="A415" s="69"/>
      <c r="B415" s="70"/>
      <c r="C415" s="71"/>
      <c r="D415" s="70"/>
      <c r="E415" s="72"/>
    </row>
    <row r="416" spans="1:5" x14ac:dyDescent="0.2">
      <c r="A416" s="69"/>
      <c r="B416" s="70"/>
      <c r="C416" s="71"/>
      <c r="D416" s="70"/>
      <c r="E416" s="72"/>
    </row>
    <row r="417" spans="1:5" x14ac:dyDescent="0.2">
      <c r="A417" s="69"/>
      <c r="B417" s="70"/>
      <c r="C417" s="71"/>
      <c r="D417" s="70"/>
      <c r="E417" s="72"/>
    </row>
    <row r="418" spans="1:5" x14ac:dyDescent="0.2">
      <c r="A418" s="69"/>
      <c r="B418" s="70"/>
      <c r="C418" s="71"/>
      <c r="D418" s="70"/>
      <c r="E418" s="72"/>
    </row>
    <row r="419" spans="1:5" x14ac:dyDescent="0.2">
      <c r="A419" s="69"/>
      <c r="B419" s="70"/>
      <c r="C419" s="71"/>
      <c r="D419" s="70"/>
      <c r="E419" s="72"/>
    </row>
    <row r="420" spans="1:5" x14ac:dyDescent="0.2">
      <c r="A420" s="69"/>
      <c r="B420" s="70"/>
      <c r="C420" s="71"/>
      <c r="D420" s="70"/>
      <c r="E420" s="72"/>
    </row>
    <row r="421" spans="1:5" x14ac:dyDescent="0.2">
      <c r="A421" s="69"/>
      <c r="B421" s="70"/>
      <c r="C421" s="71"/>
      <c r="D421" s="70"/>
      <c r="E421" s="72"/>
    </row>
    <row r="422" spans="1:5" x14ac:dyDescent="0.2">
      <c r="A422" s="69"/>
      <c r="B422" s="70"/>
      <c r="C422" s="71"/>
      <c r="D422" s="70"/>
      <c r="E422" s="72"/>
    </row>
    <row r="423" spans="1:5" x14ac:dyDescent="0.2">
      <c r="A423" s="69"/>
      <c r="B423" s="70"/>
      <c r="C423" s="71"/>
      <c r="D423" s="70"/>
      <c r="E423" s="72"/>
    </row>
    <row r="424" spans="1:5" x14ac:dyDescent="0.2">
      <c r="A424" s="69"/>
      <c r="B424" s="70"/>
      <c r="C424" s="71"/>
      <c r="D424" s="70"/>
      <c r="E424" s="72"/>
    </row>
    <row r="425" spans="1:5" x14ac:dyDescent="0.2">
      <c r="A425" s="69"/>
      <c r="B425" s="70"/>
      <c r="C425" s="71"/>
      <c r="D425" s="70"/>
      <c r="E425" s="72"/>
    </row>
    <row r="426" spans="1:5" x14ac:dyDescent="0.2">
      <c r="A426" s="69"/>
      <c r="B426" s="70"/>
      <c r="C426" s="71"/>
      <c r="D426" s="70"/>
      <c r="E426" s="72"/>
    </row>
    <row r="427" spans="1:5" x14ac:dyDescent="0.2">
      <c r="A427" s="69"/>
      <c r="B427" s="70"/>
      <c r="C427" s="71"/>
      <c r="D427" s="70"/>
      <c r="E427" s="72"/>
    </row>
    <row r="428" spans="1:5" x14ac:dyDescent="0.2">
      <c r="A428" s="69"/>
      <c r="B428" s="70"/>
      <c r="C428" s="71"/>
      <c r="D428" s="70"/>
      <c r="E428" s="72"/>
    </row>
    <row r="429" spans="1:5" x14ac:dyDescent="0.2">
      <c r="A429" s="69"/>
      <c r="B429" s="70"/>
      <c r="C429" s="71"/>
      <c r="D429" s="70"/>
      <c r="E429" s="72"/>
    </row>
    <row r="430" spans="1:5" x14ac:dyDescent="0.2">
      <c r="A430" s="69"/>
      <c r="B430" s="70"/>
      <c r="C430" s="71"/>
      <c r="D430" s="70"/>
      <c r="E430" s="72"/>
    </row>
    <row r="431" spans="1:5" x14ac:dyDescent="0.2">
      <c r="A431" s="69"/>
      <c r="B431" s="70"/>
      <c r="C431" s="71"/>
      <c r="D431" s="70"/>
      <c r="E431" s="72"/>
    </row>
    <row r="432" spans="1:5" x14ac:dyDescent="0.2">
      <c r="A432" s="69"/>
      <c r="B432" s="70"/>
      <c r="C432" s="71"/>
      <c r="D432" s="70"/>
      <c r="E432" s="72"/>
    </row>
    <row r="433" spans="1:5" x14ac:dyDescent="0.2">
      <c r="A433" s="69"/>
      <c r="B433" s="70"/>
      <c r="C433" s="71"/>
      <c r="D433" s="70"/>
      <c r="E433" s="72"/>
    </row>
    <row r="434" spans="1:5" x14ac:dyDescent="0.2">
      <c r="A434" s="69"/>
      <c r="B434" s="70"/>
      <c r="C434" s="71"/>
      <c r="D434" s="70"/>
      <c r="E434" s="72"/>
    </row>
    <row r="435" spans="1:5" x14ac:dyDescent="0.2">
      <c r="A435" s="69"/>
      <c r="B435" s="70"/>
      <c r="C435" s="71"/>
      <c r="D435" s="70"/>
      <c r="E435" s="72"/>
    </row>
    <row r="436" spans="1:5" x14ac:dyDescent="0.2">
      <c r="A436" s="69"/>
      <c r="B436" s="70"/>
      <c r="C436" s="71"/>
      <c r="D436" s="70"/>
      <c r="E436" s="72"/>
    </row>
    <row r="437" spans="1:5" x14ac:dyDescent="0.2">
      <c r="A437" s="69"/>
      <c r="B437" s="70"/>
      <c r="C437" s="71"/>
      <c r="D437" s="70"/>
      <c r="E437" s="72"/>
    </row>
    <row r="438" spans="1:5" x14ac:dyDescent="0.2">
      <c r="A438" s="69"/>
      <c r="B438" s="70"/>
      <c r="C438" s="71"/>
      <c r="D438" s="70"/>
      <c r="E438" s="72"/>
    </row>
    <row r="439" spans="1:5" x14ac:dyDescent="0.2">
      <c r="A439" s="69"/>
      <c r="B439" s="70"/>
      <c r="C439" s="71"/>
      <c r="D439" s="70"/>
      <c r="E439" s="72"/>
    </row>
    <row r="440" spans="1:5" x14ac:dyDescent="0.2">
      <c r="A440" s="69"/>
      <c r="B440" s="70"/>
      <c r="C440" s="71"/>
      <c r="D440" s="70"/>
      <c r="E440" s="72"/>
    </row>
    <row r="441" spans="1:5" x14ac:dyDescent="0.2">
      <c r="A441" s="69"/>
      <c r="B441" s="70"/>
      <c r="C441" s="71"/>
      <c r="D441" s="70"/>
      <c r="E441" s="72"/>
    </row>
    <row r="442" spans="1:5" x14ac:dyDescent="0.2">
      <c r="A442" s="69"/>
      <c r="B442" s="70"/>
      <c r="C442" s="71"/>
      <c r="D442" s="70"/>
      <c r="E442" s="72"/>
    </row>
    <row r="443" spans="1:5" x14ac:dyDescent="0.2">
      <c r="A443" s="69"/>
      <c r="B443" s="70"/>
      <c r="C443" s="71"/>
      <c r="D443" s="70"/>
      <c r="E443" s="72"/>
    </row>
    <row r="444" spans="1:5" x14ac:dyDescent="0.2">
      <c r="A444" s="69"/>
      <c r="B444" s="70"/>
      <c r="C444" s="71"/>
      <c r="D444" s="70"/>
      <c r="E444" s="72"/>
    </row>
    <row r="445" spans="1:5" x14ac:dyDescent="0.2">
      <c r="A445" s="69"/>
      <c r="B445" s="70"/>
      <c r="C445" s="71"/>
      <c r="D445" s="70"/>
      <c r="E445" s="72"/>
    </row>
    <row r="446" spans="1:5" x14ac:dyDescent="0.2">
      <c r="A446" s="69"/>
      <c r="B446" s="70"/>
      <c r="C446" s="71"/>
      <c r="D446" s="70"/>
      <c r="E446" s="72"/>
    </row>
    <row r="447" spans="1:5" x14ac:dyDescent="0.2">
      <c r="A447" s="69"/>
      <c r="B447" s="70"/>
      <c r="C447" s="71"/>
      <c r="D447" s="70"/>
      <c r="E447" s="72"/>
    </row>
    <row r="448" spans="1:5" x14ac:dyDescent="0.2">
      <c r="A448" s="69"/>
      <c r="B448" s="70"/>
      <c r="C448" s="71"/>
      <c r="D448" s="70"/>
      <c r="E448" s="72"/>
    </row>
    <row r="449" spans="1:5" x14ac:dyDescent="0.2">
      <c r="A449" s="69"/>
      <c r="B449" s="70"/>
      <c r="C449" s="71"/>
      <c r="D449" s="70"/>
      <c r="E449" s="72"/>
    </row>
    <row r="450" spans="1:5" x14ac:dyDescent="0.2">
      <c r="A450" s="69"/>
      <c r="B450" s="70"/>
      <c r="C450" s="71"/>
      <c r="D450" s="70"/>
      <c r="E450" s="72"/>
    </row>
    <row r="451" spans="1:5" x14ac:dyDescent="0.2">
      <c r="A451" s="69"/>
      <c r="B451" s="70"/>
      <c r="C451" s="71"/>
      <c r="D451" s="70"/>
      <c r="E451" s="72"/>
    </row>
    <row r="452" spans="1:5" x14ac:dyDescent="0.2">
      <c r="A452" s="69"/>
      <c r="B452" s="70"/>
      <c r="C452" s="74"/>
      <c r="D452" s="70"/>
      <c r="E452" s="72"/>
    </row>
    <row r="453" spans="1:5" x14ac:dyDescent="0.2">
      <c r="A453" s="69"/>
      <c r="B453" s="70"/>
      <c r="D453" s="70"/>
      <c r="E453" s="72"/>
    </row>
    <row r="454" spans="1:5" x14ac:dyDescent="0.2">
      <c r="A454" s="69"/>
      <c r="B454" s="70"/>
      <c r="D454" s="70"/>
      <c r="E454" s="72"/>
    </row>
    <row r="455" spans="1:5" x14ac:dyDescent="0.2">
      <c r="A455" s="69"/>
      <c r="B455" s="70"/>
      <c r="D455" s="70"/>
      <c r="E455" s="72"/>
    </row>
    <row r="456" spans="1:5" x14ac:dyDescent="0.2">
      <c r="A456" s="69"/>
      <c r="B456" s="70"/>
      <c r="D456" s="70"/>
      <c r="E456" s="72"/>
    </row>
    <row r="457" spans="1:5" x14ac:dyDescent="0.2">
      <c r="A457" s="69"/>
      <c r="B457" s="70"/>
      <c r="D457" s="70"/>
      <c r="E457" s="72"/>
    </row>
    <row r="458" spans="1:5" x14ac:dyDescent="0.2">
      <c r="A458" s="69"/>
      <c r="B458" s="70"/>
      <c r="D458" s="70"/>
      <c r="E458" s="72"/>
    </row>
    <row r="459" spans="1:5" x14ac:dyDescent="0.2">
      <c r="A459" s="69"/>
      <c r="B459" s="70"/>
      <c r="D459" s="70"/>
      <c r="E459" s="72"/>
    </row>
    <row r="460" spans="1:5" x14ac:dyDescent="0.2">
      <c r="A460" s="69"/>
      <c r="B460" s="70"/>
      <c r="D460" s="70"/>
      <c r="E460" s="72"/>
    </row>
    <row r="461" spans="1:5" x14ac:dyDescent="0.2">
      <c r="A461" s="69"/>
      <c r="B461" s="70"/>
      <c r="D461" s="70"/>
      <c r="E461" s="72"/>
    </row>
    <row r="462" spans="1:5" x14ac:dyDescent="0.2">
      <c r="A462" s="69"/>
      <c r="B462" s="70"/>
      <c r="D462" s="70"/>
      <c r="E462" s="72"/>
    </row>
    <row r="463" spans="1:5" x14ac:dyDescent="0.2">
      <c r="A463" s="69"/>
      <c r="B463" s="70"/>
      <c r="D463" s="70"/>
      <c r="E463" s="72"/>
    </row>
    <row r="464" spans="1:5" x14ac:dyDescent="0.2">
      <c r="A464" s="69"/>
      <c r="B464" s="70"/>
      <c r="D464" s="70"/>
      <c r="E464" s="72"/>
    </row>
    <row r="465" spans="1:5" x14ac:dyDescent="0.2">
      <c r="A465" s="69"/>
      <c r="B465" s="70"/>
      <c r="D465" s="70"/>
      <c r="E465" s="72"/>
    </row>
    <row r="466" spans="1:5" x14ac:dyDescent="0.2">
      <c r="A466" s="69"/>
      <c r="B466" s="70"/>
      <c r="D466" s="70"/>
      <c r="E466" s="72"/>
    </row>
    <row r="467" spans="1:5" x14ac:dyDescent="0.2">
      <c r="A467" s="69"/>
      <c r="B467" s="70"/>
      <c r="D467" s="70"/>
      <c r="E467" s="72"/>
    </row>
    <row r="468" spans="1:5" x14ac:dyDescent="0.2">
      <c r="A468" s="69"/>
      <c r="B468" s="70"/>
      <c r="D468" s="70"/>
      <c r="E468" s="72"/>
    </row>
    <row r="469" spans="1:5" x14ac:dyDescent="0.2">
      <c r="A469" s="69"/>
      <c r="B469" s="70"/>
      <c r="D469" s="70"/>
      <c r="E469" s="72"/>
    </row>
    <row r="470" spans="1:5" x14ac:dyDescent="0.2">
      <c r="A470" s="69"/>
      <c r="B470" s="70"/>
      <c r="D470" s="70"/>
      <c r="E470" s="72"/>
    </row>
    <row r="471" spans="1:5" x14ac:dyDescent="0.2">
      <c r="A471" s="69"/>
      <c r="B471" s="70"/>
      <c r="D471" s="70"/>
      <c r="E471" s="72"/>
    </row>
    <row r="472" spans="1:5" x14ac:dyDescent="0.2">
      <c r="A472" s="69"/>
      <c r="B472" s="70"/>
      <c r="D472" s="70"/>
      <c r="E472" s="72"/>
    </row>
    <row r="473" spans="1:5" x14ac:dyDescent="0.2">
      <c r="A473" s="69"/>
      <c r="B473" s="70"/>
      <c r="D473" s="70"/>
      <c r="E473" s="72"/>
    </row>
    <row r="474" spans="1:5" x14ac:dyDescent="0.2">
      <c r="A474" s="69"/>
      <c r="B474" s="70"/>
      <c r="D474" s="70"/>
      <c r="E474" s="72"/>
    </row>
    <row r="475" spans="1:5" x14ac:dyDescent="0.2">
      <c r="A475" s="69"/>
      <c r="B475" s="70"/>
      <c r="D475" s="70"/>
      <c r="E475" s="72"/>
    </row>
    <row r="476" spans="1:5" x14ac:dyDescent="0.2">
      <c r="A476" s="69"/>
      <c r="B476" s="70"/>
      <c r="D476" s="70"/>
      <c r="E476" s="72"/>
    </row>
    <row r="477" spans="1:5" x14ac:dyDescent="0.2">
      <c r="A477" s="69"/>
      <c r="B477" s="70"/>
      <c r="D477" s="70"/>
      <c r="E477" s="72"/>
    </row>
    <row r="478" spans="1:5" x14ac:dyDescent="0.2">
      <c r="A478" s="69"/>
      <c r="B478" s="70"/>
      <c r="D478" s="70"/>
      <c r="E478" s="72"/>
    </row>
    <row r="479" spans="1:5" x14ac:dyDescent="0.2">
      <c r="A479" s="69"/>
      <c r="B479" s="70"/>
      <c r="D479" s="70"/>
      <c r="E479" s="72"/>
    </row>
    <row r="480" spans="1:5" x14ac:dyDescent="0.2">
      <c r="A480" s="69"/>
      <c r="B480" s="70"/>
      <c r="D480" s="70"/>
      <c r="E480" s="72"/>
    </row>
    <row r="481" spans="1:5" x14ac:dyDescent="0.2">
      <c r="A481" s="69"/>
      <c r="B481" s="70"/>
      <c r="D481" s="70"/>
      <c r="E481" s="72"/>
    </row>
    <row r="482" spans="1:5" x14ac:dyDescent="0.2">
      <c r="A482" s="69"/>
      <c r="B482" s="70"/>
      <c r="D482" s="70"/>
      <c r="E482" s="72"/>
    </row>
    <row r="483" spans="1:5" x14ac:dyDescent="0.2">
      <c r="A483" s="69"/>
      <c r="B483" s="70"/>
      <c r="D483" s="70"/>
      <c r="E483" s="72"/>
    </row>
    <row r="484" spans="1:5" x14ac:dyDescent="0.2">
      <c r="A484" s="69"/>
      <c r="B484" s="70"/>
      <c r="D484" s="70"/>
      <c r="E484" s="72"/>
    </row>
    <row r="485" spans="1:5" x14ac:dyDescent="0.2">
      <c r="A485" s="69"/>
      <c r="B485" s="70"/>
      <c r="D485" s="70"/>
      <c r="E485" s="72"/>
    </row>
    <row r="486" spans="1:5" x14ac:dyDescent="0.2">
      <c r="A486" s="69"/>
      <c r="B486" s="70"/>
      <c r="D486" s="70"/>
      <c r="E486" s="72"/>
    </row>
    <row r="487" spans="1:5" x14ac:dyDescent="0.2">
      <c r="A487" s="69"/>
      <c r="B487" s="70"/>
      <c r="D487" s="70"/>
      <c r="E487" s="72"/>
    </row>
    <row r="488" spans="1:5" x14ac:dyDescent="0.2">
      <c r="A488" s="69"/>
      <c r="B488" s="70"/>
      <c r="D488" s="70"/>
      <c r="E488" s="72"/>
    </row>
    <row r="489" spans="1:5" x14ac:dyDescent="0.2">
      <c r="A489" s="69"/>
      <c r="B489" s="70"/>
      <c r="D489" s="70"/>
      <c r="E489" s="72"/>
    </row>
    <row r="490" spans="1:5" x14ac:dyDescent="0.2">
      <c r="A490" s="69"/>
      <c r="B490" s="70"/>
      <c r="D490" s="70"/>
      <c r="E490" s="72"/>
    </row>
    <row r="491" spans="1:5" x14ac:dyDescent="0.2">
      <c r="A491" s="69"/>
      <c r="B491" s="70"/>
      <c r="D491" s="70"/>
      <c r="E491" s="72"/>
    </row>
    <row r="492" spans="1:5" x14ac:dyDescent="0.2">
      <c r="A492" s="69"/>
      <c r="B492" s="70"/>
      <c r="D492" s="70"/>
      <c r="E492" s="72"/>
    </row>
    <row r="493" spans="1:5" x14ac:dyDescent="0.2">
      <c r="A493" s="69"/>
      <c r="B493" s="70"/>
      <c r="D493" s="70"/>
      <c r="E493" s="72"/>
    </row>
    <row r="494" spans="1:5" x14ac:dyDescent="0.2">
      <c r="A494" s="69"/>
      <c r="B494" s="70"/>
      <c r="D494" s="70"/>
      <c r="E494" s="72"/>
    </row>
    <row r="495" spans="1:5" x14ac:dyDescent="0.2">
      <c r="A495" s="69"/>
      <c r="B495" s="70"/>
      <c r="D495" s="70"/>
      <c r="E495" s="72"/>
    </row>
    <row r="496" spans="1:5" x14ac:dyDescent="0.2">
      <c r="A496" s="69"/>
      <c r="B496" s="70"/>
      <c r="D496" s="70"/>
      <c r="E496" s="72"/>
    </row>
    <row r="497" spans="1:5" x14ac:dyDescent="0.2">
      <c r="A497" s="69"/>
      <c r="B497" s="70"/>
      <c r="D497" s="70"/>
      <c r="E497" s="72"/>
    </row>
    <row r="498" spans="1:5" x14ac:dyDescent="0.2">
      <c r="A498" s="69"/>
      <c r="B498" s="70"/>
      <c r="D498" s="70"/>
      <c r="E498" s="72"/>
    </row>
    <row r="499" spans="1:5" x14ac:dyDescent="0.2">
      <c r="A499" s="69"/>
      <c r="B499" s="70"/>
      <c r="D499" s="70"/>
      <c r="E499" s="72"/>
    </row>
    <row r="500" spans="1:5" x14ac:dyDescent="0.2">
      <c r="A500" s="69"/>
      <c r="B500" s="70"/>
      <c r="D500" s="70"/>
      <c r="E500" s="72"/>
    </row>
    <row r="501" spans="1:5" x14ac:dyDescent="0.2">
      <c r="A501" s="69"/>
      <c r="B501" s="70"/>
      <c r="D501" s="70"/>
      <c r="E501" s="72"/>
    </row>
    <row r="502" spans="1:5" x14ac:dyDescent="0.2">
      <c r="A502" s="69"/>
      <c r="B502" s="70"/>
      <c r="D502" s="70"/>
      <c r="E502" s="72"/>
    </row>
    <row r="503" spans="1:5" x14ac:dyDescent="0.2">
      <c r="A503" s="69"/>
      <c r="B503" s="70"/>
      <c r="D503" s="70"/>
      <c r="E503" s="72"/>
    </row>
    <row r="504" spans="1:5" x14ac:dyDescent="0.2">
      <c r="A504" s="69"/>
      <c r="B504" s="70"/>
      <c r="D504" s="70"/>
      <c r="E504" s="72"/>
    </row>
    <row r="505" spans="1:5" x14ac:dyDescent="0.2">
      <c r="A505" s="69"/>
      <c r="B505" s="70"/>
      <c r="D505" s="70"/>
      <c r="E505" s="72"/>
    </row>
    <row r="506" spans="1:5" x14ac:dyDescent="0.2">
      <c r="A506" s="69"/>
      <c r="B506" s="70"/>
      <c r="D506" s="70"/>
      <c r="E506" s="72"/>
    </row>
    <row r="507" spans="1:5" x14ac:dyDescent="0.2">
      <c r="A507" s="69"/>
      <c r="B507" s="70"/>
      <c r="D507" s="70"/>
      <c r="E507" s="72"/>
    </row>
    <row r="508" spans="1:5" x14ac:dyDescent="0.2">
      <c r="A508" s="69"/>
      <c r="B508" s="70"/>
      <c r="D508" s="70"/>
      <c r="E508" s="72"/>
    </row>
    <row r="509" spans="1:5" x14ac:dyDescent="0.2">
      <c r="A509" s="69"/>
      <c r="B509" s="70"/>
      <c r="D509" s="70"/>
      <c r="E509" s="72"/>
    </row>
    <row r="510" spans="1:5" x14ac:dyDescent="0.2">
      <c r="A510" s="69"/>
      <c r="B510" s="70"/>
      <c r="D510" s="70"/>
      <c r="E510" s="72"/>
    </row>
    <row r="511" spans="1:5" x14ac:dyDescent="0.2">
      <c r="A511" s="69"/>
      <c r="B511" s="70"/>
      <c r="D511" s="70"/>
      <c r="E511" s="72"/>
    </row>
    <row r="512" spans="1:5" x14ac:dyDescent="0.2">
      <c r="A512" s="69"/>
      <c r="B512" s="70"/>
      <c r="D512" s="70"/>
      <c r="E512" s="72"/>
    </row>
    <row r="513" spans="1:5" x14ac:dyDescent="0.2">
      <c r="A513" s="69"/>
      <c r="B513" s="70"/>
      <c r="D513" s="70"/>
      <c r="E513" s="72"/>
    </row>
    <row r="514" spans="1:5" x14ac:dyDescent="0.2">
      <c r="A514" s="69"/>
      <c r="B514" s="70"/>
      <c r="D514" s="70"/>
      <c r="E514" s="72"/>
    </row>
    <row r="515" spans="1:5" x14ac:dyDescent="0.2">
      <c r="A515" s="69"/>
      <c r="B515" s="70"/>
      <c r="D515" s="70"/>
      <c r="E515" s="72"/>
    </row>
    <row r="516" spans="1:5" x14ac:dyDescent="0.2">
      <c r="A516" s="69"/>
      <c r="B516" s="70"/>
      <c r="D516" s="70"/>
      <c r="E516" s="72"/>
    </row>
    <row r="517" spans="1:5" x14ac:dyDescent="0.2">
      <c r="A517" s="69"/>
      <c r="B517" s="70"/>
      <c r="D517" s="70"/>
      <c r="E517" s="72"/>
    </row>
    <row r="518" spans="1:5" x14ac:dyDescent="0.2">
      <c r="A518" s="69"/>
      <c r="B518" s="70"/>
      <c r="D518" s="70"/>
      <c r="E518" s="72"/>
    </row>
    <row r="519" spans="1:5" x14ac:dyDescent="0.2">
      <c r="A519" s="69"/>
      <c r="B519" s="70"/>
      <c r="D519" s="70"/>
      <c r="E519" s="72"/>
    </row>
    <row r="520" spans="1:5" x14ac:dyDescent="0.2">
      <c r="A520" s="69"/>
      <c r="B520" s="70"/>
      <c r="D520" s="70"/>
      <c r="E520" s="72"/>
    </row>
    <row r="521" spans="1:5" x14ac:dyDescent="0.2">
      <c r="A521" s="69"/>
      <c r="B521" s="70"/>
      <c r="D521" s="70"/>
      <c r="E521" s="72"/>
    </row>
    <row r="522" spans="1:5" x14ac:dyDescent="0.2">
      <c r="A522" s="69"/>
      <c r="B522" s="70"/>
      <c r="D522" s="70"/>
      <c r="E522" s="72"/>
    </row>
    <row r="523" spans="1:5" x14ac:dyDescent="0.2">
      <c r="A523" s="69"/>
      <c r="B523" s="70"/>
      <c r="D523" s="70"/>
      <c r="E523" s="72"/>
    </row>
    <row r="524" spans="1:5" x14ac:dyDescent="0.2">
      <c r="A524" s="69"/>
      <c r="B524" s="70"/>
      <c r="D524" s="70"/>
      <c r="E524" s="72"/>
    </row>
    <row r="525" spans="1:5" x14ac:dyDescent="0.2">
      <c r="A525" s="69"/>
      <c r="B525" s="70"/>
      <c r="D525" s="70"/>
      <c r="E525" s="72"/>
    </row>
    <row r="526" spans="1:5" x14ac:dyDescent="0.2">
      <c r="A526" s="69"/>
      <c r="B526" s="70"/>
      <c r="D526" s="70"/>
      <c r="E526" s="72"/>
    </row>
    <row r="527" spans="1:5" x14ac:dyDescent="0.2">
      <c r="A527" s="69"/>
      <c r="B527" s="70"/>
      <c r="D527" s="70"/>
      <c r="E527" s="72"/>
    </row>
    <row r="528" spans="1:5" x14ac:dyDescent="0.2">
      <c r="A528" s="69"/>
      <c r="B528" s="70"/>
      <c r="D528" s="70"/>
      <c r="E528" s="72"/>
    </row>
    <row r="529" spans="1:5" x14ac:dyDescent="0.2">
      <c r="A529" s="69"/>
      <c r="B529" s="70"/>
      <c r="D529" s="70"/>
      <c r="E529" s="72"/>
    </row>
    <row r="530" spans="1:5" x14ac:dyDescent="0.2">
      <c r="A530" s="69"/>
      <c r="B530" s="70"/>
      <c r="D530" s="70"/>
      <c r="E530" s="72"/>
    </row>
    <row r="531" spans="1:5" x14ac:dyDescent="0.2">
      <c r="A531" s="69"/>
      <c r="B531" s="70"/>
      <c r="D531" s="70"/>
      <c r="E531" s="72"/>
    </row>
    <row r="532" spans="1:5" x14ac:dyDescent="0.2">
      <c r="A532" s="69"/>
      <c r="B532" s="70"/>
      <c r="D532" s="70"/>
      <c r="E532" s="72"/>
    </row>
    <row r="533" spans="1:5" x14ac:dyDescent="0.2">
      <c r="A533" s="69"/>
      <c r="B533" s="70"/>
      <c r="D533" s="70"/>
      <c r="E533" s="72"/>
    </row>
    <row r="534" spans="1:5" x14ac:dyDescent="0.2">
      <c r="A534" s="69"/>
      <c r="B534" s="70"/>
      <c r="D534" s="70"/>
      <c r="E534" s="72"/>
    </row>
    <row r="535" spans="1:5" x14ac:dyDescent="0.2">
      <c r="A535" s="69"/>
      <c r="B535" s="70"/>
      <c r="D535" s="70"/>
      <c r="E535" s="72"/>
    </row>
    <row r="536" spans="1:5" x14ac:dyDescent="0.2">
      <c r="A536" s="69"/>
      <c r="B536" s="70"/>
      <c r="D536" s="70"/>
      <c r="E536" s="72"/>
    </row>
    <row r="537" spans="1:5" x14ac:dyDescent="0.2">
      <c r="A537" s="69"/>
      <c r="B537" s="70"/>
      <c r="D537" s="70"/>
      <c r="E537" s="72"/>
    </row>
    <row r="538" spans="1:5" x14ac:dyDescent="0.2">
      <c r="A538" s="69"/>
      <c r="B538" s="70"/>
      <c r="D538" s="70"/>
      <c r="E538" s="72"/>
    </row>
    <row r="539" spans="1:5" x14ac:dyDescent="0.2">
      <c r="A539" s="69"/>
      <c r="B539" s="70"/>
      <c r="D539" s="70"/>
      <c r="E539" s="72"/>
    </row>
    <row r="540" spans="1:5" x14ac:dyDescent="0.2">
      <c r="A540" s="69"/>
      <c r="B540" s="70"/>
      <c r="D540" s="70"/>
      <c r="E540" s="72"/>
    </row>
    <row r="541" spans="1:5" x14ac:dyDescent="0.2">
      <c r="A541" s="69"/>
      <c r="B541" s="70"/>
      <c r="D541" s="70"/>
      <c r="E541" s="72"/>
    </row>
    <row r="542" spans="1:5" x14ac:dyDescent="0.2">
      <c r="A542" s="69"/>
      <c r="B542" s="70"/>
      <c r="D542" s="70"/>
      <c r="E542" s="72"/>
    </row>
    <row r="543" spans="1:5" x14ac:dyDescent="0.2">
      <c r="A543" s="69"/>
      <c r="B543" s="70"/>
      <c r="D543" s="70"/>
      <c r="E543" s="72"/>
    </row>
    <row r="544" spans="1:5" x14ac:dyDescent="0.2">
      <c r="A544" s="69"/>
      <c r="B544" s="70"/>
      <c r="D544" s="70"/>
      <c r="E544" s="72"/>
    </row>
    <row r="545" spans="1:5" x14ac:dyDescent="0.2">
      <c r="A545" s="69"/>
      <c r="B545" s="70"/>
      <c r="D545" s="70"/>
      <c r="E545" s="72"/>
    </row>
    <row r="546" spans="1:5" x14ac:dyDescent="0.2">
      <c r="A546" s="69"/>
      <c r="B546" s="70"/>
      <c r="D546" s="70"/>
      <c r="E546" s="72"/>
    </row>
    <row r="547" spans="1:5" x14ac:dyDescent="0.2">
      <c r="A547" s="69"/>
      <c r="B547" s="70"/>
      <c r="D547" s="70"/>
      <c r="E547" s="72"/>
    </row>
    <row r="548" spans="1:5" x14ac:dyDescent="0.2">
      <c r="A548" s="69"/>
      <c r="B548" s="70"/>
      <c r="D548" s="70"/>
      <c r="E548" s="72"/>
    </row>
    <row r="549" spans="1:5" x14ac:dyDescent="0.2">
      <c r="A549" s="69"/>
      <c r="B549" s="70"/>
      <c r="D549" s="70"/>
      <c r="E549" s="72"/>
    </row>
    <row r="550" spans="1:5" x14ac:dyDescent="0.2">
      <c r="A550" s="69"/>
      <c r="B550" s="70"/>
      <c r="D550" s="70"/>
      <c r="E550" s="72"/>
    </row>
    <row r="551" spans="1:5" x14ac:dyDescent="0.2">
      <c r="A551" s="69"/>
      <c r="B551" s="70"/>
      <c r="D551" s="70"/>
      <c r="E551" s="72"/>
    </row>
    <row r="552" spans="1:5" x14ac:dyDescent="0.2">
      <c r="A552" s="69"/>
      <c r="B552" s="70"/>
      <c r="D552" s="70"/>
      <c r="E552" s="72"/>
    </row>
    <row r="553" spans="1:5" x14ac:dyDescent="0.2">
      <c r="A553" s="69"/>
      <c r="B553" s="70"/>
      <c r="D553" s="70"/>
      <c r="E553" s="72"/>
    </row>
    <row r="554" spans="1:5" x14ac:dyDescent="0.2">
      <c r="A554" s="69"/>
      <c r="B554" s="70"/>
      <c r="D554" s="70"/>
      <c r="E554" s="72"/>
    </row>
    <row r="555" spans="1:5" x14ac:dyDescent="0.2">
      <c r="A555" s="69"/>
      <c r="B555" s="70"/>
      <c r="D555" s="70"/>
      <c r="E555" s="72"/>
    </row>
    <row r="556" spans="1:5" x14ac:dyDescent="0.2">
      <c r="A556" s="69"/>
      <c r="B556" s="70"/>
      <c r="D556" s="70"/>
      <c r="E556" s="72"/>
    </row>
    <row r="557" spans="1:5" x14ac:dyDescent="0.2">
      <c r="A557" s="69"/>
      <c r="B557" s="70"/>
      <c r="D557" s="70"/>
      <c r="E557" s="72"/>
    </row>
    <row r="558" spans="1:5" x14ac:dyDescent="0.2">
      <c r="A558" s="69"/>
      <c r="B558" s="70"/>
      <c r="D558" s="70"/>
      <c r="E558" s="72"/>
    </row>
    <row r="559" spans="1:5" x14ac:dyDescent="0.2">
      <c r="A559" s="69"/>
      <c r="B559" s="70"/>
      <c r="D559" s="70"/>
      <c r="E559" s="72"/>
    </row>
    <row r="560" spans="1:5" x14ac:dyDescent="0.2">
      <c r="A560" s="69"/>
      <c r="B560" s="70"/>
      <c r="D560" s="70"/>
      <c r="E560" s="72"/>
    </row>
    <row r="561" spans="1:5" x14ac:dyDescent="0.2">
      <c r="A561" s="69"/>
      <c r="B561" s="70"/>
      <c r="D561" s="70"/>
      <c r="E561" s="72"/>
    </row>
    <row r="562" spans="1:5" x14ac:dyDescent="0.2">
      <c r="A562" s="69"/>
      <c r="B562" s="70"/>
      <c r="D562" s="70"/>
      <c r="E562" s="72"/>
    </row>
    <row r="563" spans="1:5" x14ac:dyDescent="0.2">
      <c r="A563" s="69"/>
      <c r="B563" s="70"/>
      <c r="D563" s="70"/>
      <c r="E563" s="72"/>
    </row>
    <row r="564" spans="1:5" x14ac:dyDescent="0.2">
      <c r="A564" s="69"/>
      <c r="B564" s="70"/>
      <c r="D564" s="70"/>
      <c r="E564" s="72"/>
    </row>
    <row r="565" spans="1:5" x14ac:dyDescent="0.2">
      <c r="A565" s="69"/>
      <c r="B565" s="70"/>
      <c r="D565" s="70"/>
      <c r="E565" s="72"/>
    </row>
    <row r="566" spans="1:5" x14ac:dyDescent="0.2">
      <c r="A566" s="69"/>
      <c r="B566" s="70"/>
      <c r="D566" s="70"/>
      <c r="E566" s="72"/>
    </row>
    <row r="567" spans="1:5" x14ac:dyDescent="0.2">
      <c r="A567" s="69"/>
      <c r="B567" s="70"/>
      <c r="D567" s="70"/>
      <c r="E567" s="72"/>
    </row>
    <row r="568" spans="1:5" x14ac:dyDescent="0.2">
      <c r="A568" s="69"/>
      <c r="B568" s="70"/>
      <c r="D568" s="70"/>
      <c r="E568" s="72"/>
    </row>
    <row r="569" spans="1:5" x14ac:dyDescent="0.2">
      <c r="A569" s="69"/>
      <c r="B569" s="70"/>
      <c r="D569" s="70"/>
      <c r="E569" s="72"/>
    </row>
    <row r="570" spans="1:5" x14ac:dyDescent="0.2">
      <c r="A570" s="69"/>
      <c r="B570" s="70"/>
      <c r="D570" s="70"/>
      <c r="E570" s="72"/>
    </row>
    <row r="571" spans="1:5" x14ac:dyDescent="0.2">
      <c r="A571" s="69"/>
      <c r="B571" s="70"/>
      <c r="D571" s="70"/>
      <c r="E571" s="72"/>
    </row>
    <row r="572" spans="1:5" x14ac:dyDescent="0.2">
      <c r="A572" s="69"/>
      <c r="B572" s="70"/>
      <c r="D572" s="70"/>
      <c r="E572" s="72"/>
    </row>
    <row r="573" spans="1:5" x14ac:dyDescent="0.2">
      <c r="A573" s="69"/>
      <c r="B573" s="70"/>
      <c r="D573" s="70"/>
      <c r="E573" s="72"/>
    </row>
    <row r="574" spans="1:5" x14ac:dyDescent="0.2">
      <c r="A574" s="69"/>
      <c r="B574" s="70"/>
      <c r="D574" s="70"/>
      <c r="E574" s="72"/>
    </row>
    <row r="575" spans="1:5" x14ac:dyDescent="0.2">
      <c r="A575" s="69"/>
      <c r="B575" s="70"/>
      <c r="D575" s="70"/>
      <c r="E575" s="72"/>
    </row>
    <row r="576" spans="1:5" x14ac:dyDescent="0.2">
      <c r="A576" s="69"/>
      <c r="B576" s="70"/>
      <c r="D576" s="70"/>
      <c r="E576" s="72"/>
    </row>
    <row r="577" spans="1:5" x14ac:dyDescent="0.2">
      <c r="A577" s="69"/>
      <c r="B577" s="70"/>
      <c r="D577" s="70"/>
      <c r="E577" s="72"/>
    </row>
    <row r="578" spans="1:5" x14ac:dyDescent="0.2">
      <c r="A578" s="69"/>
      <c r="B578" s="70"/>
      <c r="D578" s="70"/>
      <c r="E578" s="72"/>
    </row>
    <row r="579" spans="1:5" x14ac:dyDescent="0.2">
      <c r="A579" s="69"/>
      <c r="B579" s="70"/>
      <c r="D579" s="70"/>
      <c r="E579" s="72"/>
    </row>
    <row r="580" spans="1:5" x14ac:dyDescent="0.2">
      <c r="A580" s="69"/>
      <c r="B580" s="70"/>
      <c r="D580" s="70"/>
      <c r="E580" s="72"/>
    </row>
    <row r="581" spans="1:5" x14ac:dyDescent="0.2">
      <c r="A581" s="69"/>
      <c r="B581" s="70"/>
      <c r="D581" s="70"/>
      <c r="E581" s="72"/>
    </row>
    <row r="582" spans="1:5" x14ac:dyDescent="0.2">
      <c r="A582" s="69"/>
      <c r="B582" s="70"/>
      <c r="D582" s="70"/>
      <c r="E582" s="72"/>
    </row>
    <row r="583" spans="1:5" x14ac:dyDescent="0.2">
      <c r="A583" s="69"/>
      <c r="B583" s="70"/>
      <c r="D583" s="70"/>
      <c r="E583" s="72"/>
    </row>
    <row r="584" spans="1:5" x14ac:dyDescent="0.2">
      <c r="A584" s="69"/>
      <c r="B584" s="70"/>
      <c r="D584" s="70"/>
      <c r="E584" s="72"/>
    </row>
    <row r="585" spans="1:5" x14ac:dyDescent="0.2">
      <c r="A585" s="69"/>
      <c r="B585" s="70"/>
      <c r="D585" s="70"/>
      <c r="E585" s="72"/>
    </row>
    <row r="586" spans="1:5" x14ac:dyDescent="0.2">
      <c r="A586" s="69"/>
      <c r="B586" s="70"/>
      <c r="D586" s="70"/>
      <c r="E586" s="72"/>
    </row>
    <row r="587" spans="1:5" x14ac:dyDescent="0.2">
      <c r="A587" s="69"/>
      <c r="B587" s="70"/>
      <c r="D587" s="70"/>
      <c r="E587" s="72"/>
    </row>
    <row r="588" spans="1:5" x14ac:dyDescent="0.2">
      <c r="A588" s="69"/>
      <c r="B588" s="70"/>
      <c r="D588" s="70"/>
      <c r="E588" s="72"/>
    </row>
    <row r="589" spans="1:5" x14ac:dyDescent="0.2">
      <c r="A589" s="69"/>
      <c r="B589" s="70"/>
      <c r="D589" s="70"/>
      <c r="E589" s="72"/>
    </row>
    <row r="590" spans="1:5" x14ac:dyDescent="0.2">
      <c r="A590" s="69"/>
      <c r="B590" s="70"/>
      <c r="D590" s="70"/>
      <c r="E590" s="72"/>
    </row>
    <row r="591" spans="1:5" x14ac:dyDescent="0.2">
      <c r="A591" s="69"/>
      <c r="B591" s="70"/>
      <c r="D591" s="70"/>
      <c r="E591" s="72"/>
    </row>
    <row r="592" spans="1:5" x14ac:dyDescent="0.2">
      <c r="A592" s="69"/>
      <c r="B592" s="70"/>
      <c r="D592" s="70"/>
      <c r="E592" s="72"/>
    </row>
    <row r="593" spans="1:5" x14ac:dyDescent="0.2">
      <c r="A593" s="69"/>
      <c r="B593" s="70"/>
      <c r="D593" s="70"/>
      <c r="E593" s="72"/>
    </row>
    <row r="594" spans="1:5" x14ac:dyDescent="0.2">
      <c r="A594" s="69"/>
      <c r="B594" s="70"/>
      <c r="D594" s="70"/>
      <c r="E594" s="72"/>
    </row>
    <row r="595" spans="1:5" x14ac:dyDescent="0.2">
      <c r="A595" s="69"/>
      <c r="B595" s="70"/>
      <c r="D595" s="70"/>
      <c r="E595" s="72"/>
    </row>
    <row r="596" spans="1:5" x14ac:dyDescent="0.2">
      <c r="A596" s="69"/>
      <c r="B596" s="70"/>
      <c r="D596" s="70"/>
      <c r="E596" s="72"/>
    </row>
    <row r="597" spans="1:5" x14ac:dyDescent="0.2">
      <c r="A597" s="69"/>
      <c r="B597" s="70"/>
      <c r="D597" s="70"/>
      <c r="E597" s="72"/>
    </row>
    <row r="598" spans="1:5" x14ac:dyDescent="0.2">
      <c r="A598" s="69"/>
      <c r="B598" s="70"/>
      <c r="D598" s="70"/>
      <c r="E598" s="72"/>
    </row>
    <row r="599" spans="1:5" x14ac:dyDescent="0.2">
      <c r="A599" s="69"/>
      <c r="B599" s="70"/>
      <c r="D599" s="70"/>
      <c r="E599" s="72"/>
    </row>
    <row r="600" spans="1:5" x14ac:dyDescent="0.2">
      <c r="A600" s="69"/>
      <c r="B600" s="70"/>
      <c r="D600" s="70"/>
      <c r="E600" s="72"/>
    </row>
    <row r="601" spans="1:5" x14ac:dyDescent="0.2">
      <c r="A601" s="69"/>
      <c r="B601" s="70"/>
      <c r="D601" s="70"/>
      <c r="E601" s="72"/>
    </row>
    <row r="602" spans="1:5" x14ac:dyDescent="0.2">
      <c r="A602" s="69"/>
      <c r="B602" s="70"/>
      <c r="D602" s="70"/>
      <c r="E602" s="72"/>
    </row>
    <row r="603" spans="1:5" x14ac:dyDescent="0.2">
      <c r="A603" s="69"/>
      <c r="B603" s="70"/>
      <c r="D603" s="70"/>
      <c r="E603" s="72"/>
    </row>
    <row r="604" spans="1:5" x14ac:dyDescent="0.2">
      <c r="A604" s="69"/>
      <c r="B604" s="70"/>
      <c r="D604" s="70"/>
      <c r="E604" s="72"/>
    </row>
    <row r="605" spans="1:5" x14ac:dyDescent="0.2">
      <c r="A605" s="69"/>
      <c r="B605" s="70"/>
      <c r="D605" s="70"/>
      <c r="E605" s="72"/>
    </row>
    <row r="606" spans="1:5" x14ac:dyDescent="0.2">
      <c r="A606" s="69"/>
      <c r="B606" s="70"/>
      <c r="D606" s="70"/>
      <c r="E606" s="72"/>
    </row>
    <row r="607" spans="1:5" x14ac:dyDescent="0.2">
      <c r="A607" s="69"/>
      <c r="B607" s="70"/>
      <c r="D607" s="70"/>
      <c r="E607" s="72"/>
    </row>
    <row r="608" spans="1:5" x14ac:dyDescent="0.2">
      <c r="A608" s="69"/>
      <c r="B608" s="70"/>
      <c r="D608" s="70"/>
      <c r="E608" s="72"/>
    </row>
    <row r="609" spans="1:5" x14ac:dyDescent="0.2">
      <c r="A609" s="69"/>
      <c r="B609" s="70"/>
      <c r="D609" s="70"/>
      <c r="E609" s="72"/>
    </row>
    <row r="610" spans="1:5" x14ac:dyDescent="0.2">
      <c r="A610" s="69"/>
      <c r="B610" s="70"/>
      <c r="D610" s="70"/>
      <c r="E610" s="72"/>
    </row>
    <row r="611" spans="1:5" x14ac:dyDescent="0.2">
      <c r="A611" s="69"/>
      <c r="B611" s="70"/>
      <c r="D611" s="70"/>
      <c r="E611" s="72"/>
    </row>
    <row r="612" spans="1:5" x14ac:dyDescent="0.2">
      <c r="A612" s="69"/>
      <c r="B612" s="70"/>
      <c r="D612" s="70"/>
      <c r="E612" s="72"/>
    </row>
    <row r="613" spans="1:5" x14ac:dyDescent="0.2">
      <c r="A613" s="69"/>
      <c r="B613" s="70"/>
      <c r="D613" s="70"/>
      <c r="E613" s="72"/>
    </row>
    <row r="614" spans="1:5" x14ac:dyDescent="0.2">
      <c r="A614" s="69"/>
      <c r="B614" s="70"/>
      <c r="D614" s="70"/>
      <c r="E614" s="72"/>
    </row>
    <row r="615" spans="1:5" x14ac:dyDescent="0.2">
      <c r="A615" s="69"/>
      <c r="B615" s="70"/>
      <c r="D615" s="70"/>
      <c r="E615" s="72"/>
    </row>
    <row r="616" spans="1:5" x14ac:dyDescent="0.2">
      <c r="A616" s="69"/>
      <c r="B616" s="70"/>
      <c r="D616" s="70"/>
      <c r="E616" s="72"/>
    </row>
    <row r="617" spans="1:5" x14ac:dyDescent="0.2">
      <c r="A617" s="69"/>
      <c r="B617" s="70"/>
      <c r="D617" s="70"/>
      <c r="E617" s="72"/>
    </row>
    <row r="618" spans="1:5" x14ac:dyDescent="0.2">
      <c r="A618" s="69"/>
      <c r="B618" s="70"/>
      <c r="D618" s="70"/>
      <c r="E618" s="72"/>
    </row>
    <row r="619" spans="1:5" x14ac:dyDescent="0.2">
      <c r="A619" s="69"/>
      <c r="B619" s="70"/>
      <c r="D619" s="70"/>
      <c r="E619" s="72"/>
    </row>
    <row r="620" spans="1:5" x14ac:dyDescent="0.2">
      <c r="A620" s="69"/>
      <c r="B620" s="70"/>
      <c r="D620" s="70"/>
      <c r="E620" s="72"/>
    </row>
    <row r="621" spans="1:5" x14ac:dyDescent="0.2">
      <c r="A621" s="69"/>
      <c r="B621" s="70"/>
      <c r="D621" s="70"/>
      <c r="E621" s="72"/>
    </row>
    <row r="622" spans="1:5" x14ac:dyDescent="0.2">
      <c r="A622" s="69"/>
      <c r="B622" s="70"/>
      <c r="D622" s="70"/>
      <c r="E622" s="72"/>
    </row>
    <row r="623" spans="1:5" x14ac:dyDescent="0.2">
      <c r="A623" s="69"/>
      <c r="B623" s="70"/>
      <c r="D623" s="70"/>
      <c r="E623" s="72"/>
    </row>
    <row r="624" spans="1:5" x14ac:dyDescent="0.2">
      <c r="A624" s="69"/>
      <c r="B624" s="70"/>
      <c r="D624" s="70"/>
      <c r="E624" s="72"/>
    </row>
    <row r="625" spans="1:5" x14ac:dyDescent="0.2">
      <c r="A625" s="69"/>
      <c r="B625" s="70"/>
      <c r="D625" s="70"/>
      <c r="E625" s="72"/>
    </row>
    <row r="626" spans="1:5" x14ac:dyDescent="0.2">
      <c r="A626" s="69"/>
      <c r="B626" s="70"/>
      <c r="D626" s="70"/>
      <c r="E626" s="72"/>
    </row>
    <row r="627" spans="1:5" x14ac:dyDescent="0.2">
      <c r="A627" s="69"/>
      <c r="B627" s="70"/>
      <c r="D627" s="70"/>
      <c r="E627" s="72"/>
    </row>
    <row r="628" spans="1:5" x14ac:dyDescent="0.2">
      <c r="A628" s="69"/>
      <c r="B628" s="70"/>
      <c r="D628" s="70"/>
      <c r="E628" s="72"/>
    </row>
    <row r="629" spans="1:5" x14ac:dyDescent="0.2">
      <c r="A629" s="69"/>
      <c r="B629" s="70"/>
      <c r="D629" s="70"/>
      <c r="E629" s="72"/>
    </row>
    <row r="630" spans="1:5" x14ac:dyDescent="0.2">
      <c r="A630" s="69"/>
      <c r="B630" s="70"/>
      <c r="D630" s="70"/>
      <c r="E630" s="72"/>
    </row>
    <row r="631" spans="1:5" x14ac:dyDescent="0.2">
      <c r="A631" s="69"/>
      <c r="B631" s="70"/>
      <c r="D631" s="70"/>
      <c r="E631" s="72"/>
    </row>
    <row r="632" spans="1:5" x14ac:dyDescent="0.2">
      <c r="A632" s="69"/>
      <c r="B632" s="70"/>
      <c r="D632" s="70"/>
      <c r="E632" s="72"/>
    </row>
    <row r="633" spans="1:5" x14ac:dyDescent="0.2">
      <c r="A633" s="69"/>
      <c r="B633" s="70"/>
      <c r="D633" s="70"/>
      <c r="E633" s="72"/>
    </row>
    <row r="634" spans="1:5" x14ac:dyDescent="0.2">
      <c r="A634" s="69"/>
      <c r="B634" s="70"/>
      <c r="D634" s="70"/>
      <c r="E634" s="72"/>
    </row>
    <row r="635" spans="1:5" x14ac:dyDescent="0.2">
      <c r="A635" s="69"/>
      <c r="B635" s="70"/>
      <c r="D635" s="70"/>
      <c r="E635" s="72"/>
    </row>
    <row r="636" spans="1:5" x14ac:dyDescent="0.2">
      <c r="A636" s="69"/>
      <c r="B636" s="70"/>
      <c r="D636" s="70"/>
      <c r="E636" s="72"/>
    </row>
    <row r="637" spans="1:5" x14ac:dyDescent="0.2">
      <c r="A637" s="69"/>
      <c r="B637" s="70"/>
      <c r="D637" s="70"/>
      <c r="E637" s="72"/>
    </row>
    <row r="638" spans="1:5" x14ac:dyDescent="0.2">
      <c r="A638" s="69"/>
      <c r="B638" s="70"/>
      <c r="D638" s="70"/>
      <c r="E638" s="72"/>
    </row>
    <row r="639" spans="1:5" x14ac:dyDescent="0.2">
      <c r="A639" s="69"/>
      <c r="B639" s="70"/>
      <c r="D639" s="70"/>
      <c r="E639" s="72"/>
    </row>
    <row r="640" spans="1:5" x14ac:dyDescent="0.2">
      <c r="A640" s="69"/>
      <c r="B640" s="70"/>
      <c r="D640" s="70"/>
      <c r="E640" s="72"/>
    </row>
    <row r="641" spans="1:5" x14ac:dyDescent="0.2">
      <c r="A641" s="69"/>
      <c r="B641" s="70"/>
      <c r="D641" s="70"/>
      <c r="E641" s="72"/>
    </row>
    <row r="642" spans="1:5" x14ac:dyDescent="0.2">
      <c r="A642" s="69"/>
      <c r="B642" s="70"/>
      <c r="D642" s="70"/>
      <c r="E642" s="72"/>
    </row>
    <row r="643" spans="1:5" x14ac:dyDescent="0.2">
      <c r="A643" s="69"/>
      <c r="B643" s="70"/>
      <c r="D643" s="70"/>
      <c r="E643" s="72"/>
    </row>
    <row r="644" spans="1:5" x14ac:dyDescent="0.2">
      <c r="A644" s="69"/>
      <c r="B644" s="70"/>
      <c r="D644" s="70"/>
      <c r="E644" s="72"/>
    </row>
    <row r="645" spans="1:5" x14ac:dyDescent="0.2">
      <c r="A645" s="69"/>
      <c r="B645" s="70"/>
      <c r="D645" s="70"/>
      <c r="E645" s="72"/>
    </row>
    <row r="646" spans="1:5" x14ac:dyDescent="0.2">
      <c r="A646" s="69"/>
      <c r="B646" s="70"/>
      <c r="D646" s="70"/>
      <c r="E646" s="72"/>
    </row>
    <row r="647" spans="1:5" x14ac:dyDescent="0.2">
      <c r="A647" s="69"/>
      <c r="B647" s="70"/>
      <c r="D647" s="70"/>
      <c r="E647" s="72"/>
    </row>
    <row r="648" spans="1:5" x14ac:dyDescent="0.2">
      <c r="A648" s="69"/>
      <c r="B648" s="70"/>
      <c r="D648" s="70"/>
      <c r="E648" s="72"/>
    </row>
    <row r="649" spans="1:5" x14ac:dyDescent="0.2">
      <c r="A649" s="69"/>
      <c r="B649" s="70"/>
      <c r="D649" s="70"/>
      <c r="E649" s="72"/>
    </row>
    <row r="650" spans="1:5" x14ac:dyDescent="0.2">
      <c r="A650" s="69"/>
      <c r="B650" s="70"/>
      <c r="D650" s="70"/>
      <c r="E650" s="72"/>
    </row>
    <row r="651" spans="1:5" x14ac:dyDescent="0.2">
      <c r="A651" s="69"/>
      <c r="B651" s="70"/>
      <c r="D651" s="70"/>
      <c r="E651" s="72"/>
    </row>
    <row r="652" spans="1:5" x14ac:dyDescent="0.2">
      <c r="A652" s="69"/>
      <c r="B652" s="70"/>
      <c r="D652" s="70"/>
      <c r="E652" s="72"/>
    </row>
    <row r="653" spans="1:5" x14ac:dyDescent="0.2">
      <c r="A653" s="69"/>
      <c r="B653" s="70"/>
      <c r="D653" s="70"/>
      <c r="E653" s="72"/>
    </row>
    <row r="654" spans="1:5" x14ac:dyDescent="0.2">
      <c r="A654" s="69"/>
      <c r="B654" s="70"/>
      <c r="D654" s="70"/>
      <c r="E654" s="72"/>
    </row>
    <row r="655" spans="1:5" x14ac:dyDescent="0.2">
      <c r="A655" s="69"/>
      <c r="B655" s="70"/>
      <c r="D655" s="70"/>
      <c r="E655" s="72"/>
    </row>
    <row r="656" spans="1:5" x14ac:dyDescent="0.2">
      <c r="A656" s="69"/>
      <c r="B656" s="70"/>
      <c r="D656" s="70"/>
      <c r="E656" s="72"/>
    </row>
    <row r="657" spans="1:5" x14ac:dyDescent="0.2">
      <c r="A657" s="69"/>
      <c r="B657" s="70"/>
      <c r="D657" s="70"/>
      <c r="E657" s="72"/>
    </row>
    <row r="658" spans="1:5" x14ac:dyDescent="0.2">
      <c r="A658" s="69"/>
      <c r="B658" s="70"/>
      <c r="D658" s="70"/>
      <c r="E658" s="72"/>
    </row>
    <row r="659" spans="1:5" x14ac:dyDescent="0.2">
      <c r="A659" s="69"/>
      <c r="B659" s="70"/>
      <c r="D659" s="70"/>
      <c r="E659" s="72"/>
    </row>
    <row r="660" spans="1:5" x14ac:dyDescent="0.2">
      <c r="A660" s="69"/>
      <c r="B660" s="70"/>
      <c r="D660" s="70"/>
      <c r="E660" s="72"/>
    </row>
    <row r="661" spans="1:5" x14ac:dyDescent="0.2">
      <c r="A661" s="69"/>
      <c r="B661" s="70"/>
      <c r="D661" s="70"/>
      <c r="E661" s="72"/>
    </row>
    <row r="662" spans="1:5" x14ac:dyDescent="0.2">
      <c r="A662" s="69"/>
      <c r="B662" s="70"/>
      <c r="D662" s="70"/>
      <c r="E662" s="72"/>
    </row>
    <row r="663" spans="1:5" x14ac:dyDescent="0.2">
      <c r="A663" s="69"/>
      <c r="B663" s="70"/>
      <c r="D663" s="70"/>
      <c r="E663" s="72"/>
    </row>
    <row r="664" spans="1:5" x14ac:dyDescent="0.2">
      <c r="A664" s="69"/>
      <c r="B664" s="70"/>
      <c r="D664" s="70"/>
      <c r="E664" s="72"/>
    </row>
    <row r="665" spans="1:5" x14ac:dyDescent="0.2">
      <c r="A665" s="69"/>
      <c r="B665" s="70"/>
      <c r="D665" s="70"/>
      <c r="E665" s="72"/>
    </row>
    <row r="666" spans="1:5" x14ac:dyDescent="0.2">
      <c r="A666" s="69"/>
      <c r="B666" s="70"/>
      <c r="D666" s="70"/>
      <c r="E666" s="72"/>
    </row>
    <row r="667" spans="1:5" x14ac:dyDescent="0.2">
      <c r="A667" s="69"/>
      <c r="B667" s="70"/>
      <c r="D667" s="70"/>
      <c r="E667" s="72"/>
    </row>
    <row r="668" spans="1:5" x14ac:dyDescent="0.2">
      <c r="A668" s="69"/>
      <c r="B668" s="70"/>
      <c r="D668" s="70"/>
      <c r="E668" s="72"/>
    </row>
    <row r="669" spans="1:5" x14ac:dyDescent="0.2">
      <c r="A669" s="69"/>
      <c r="B669" s="70"/>
      <c r="D669" s="70"/>
      <c r="E669" s="72"/>
    </row>
    <row r="670" spans="1:5" x14ac:dyDescent="0.2">
      <c r="A670" s="69"/>
      <c r="B670" s="70"/>
      <c r="D670" s="70"/>
      <c r="E670" s="72"/>
    </row>
    <row r="671" spans="1:5" x14ac:dyDescent="0.2">
      <c r="A671" s="69"/>
      <c r="B671" s="70"/>
      <c r="D671" s="70"/>
      <c r="E671" s="72"/>
    </row>
    <row r="672" spans="1:5" x14ac:dyDescent="0.2">
      <c r="A672" s="69"/>
      <c r="B672" s="70"/>
      <c r="D672" s="70"/>
      <c r="E672" s="72"/>
    </row>
    <row r="673" spans="1:5" x14ac:dyDescent="0.2">
      <c r="A673" s="69"/>
      <c r="B673" s="70"/>
      <c r="D673" s="70"/>
      <c r="E673" s="72"/>
    </row>
    <row r="674" spans="1:5" x14ac:dyDescent="0.2">
      <c r="A674" s="69"/>
      <c r="B674" s="70"/>
      <c r="D674" s="70"/>
      <c r="E674" s="72"/>
    </row>
    <row r="675" spans="1:5" x14ac:dyDescent="0.2">
      <c r="A675" s="69"/>
      <c r="B675" s="70"/>
      <c r="D675" s="70"/>
      <c r="E675" s="72"/>
    </row>
    <row r="676" spans="1:5" x14ac:dyDescent="0.2">
      <c r="A676" s="69"/>
      <c r="B676" s="70"/>
      <c r="D676" s="70"/>
      <c r="E676" s="72"/>
    </row>
    <row r="677" spans="1:5" x14ac:dyDescent="0.2">
      <c r="A677" s="69"/>
      <c r="B677" s="70"/>
      <c r="D677" s="70"/>
      <c r="E677" s="72"/>
    </row>
    <row r="678" spans="1:5" x14ac:dyDescent="0.2">
      <c r="A678" s="69"/>
      <c r="B678" s="70"/>
      <c r="D678" s="70"/>
      <c r="E678" s="72"/>
    </row>
    <row r="679" spans="1:5" x14ac:dyDescent="0.2">
      <c r="A679" s="69"/>
      <c r="B679" s="70"/>
      <c r="D679" s="70"/>
      <c r="E679" s="72"/>
    </row>
    <row r="680" spans="1:5" x14ac:dyDescent="0.2">
      <c r="A680" s="69"/>
      <c r="B680" s="70"/>
      <c r="D680" s="70"/>
      <c r="E680" s="72"/>
    </row>
    <row r="681" spans="1:5" x14ac:dyDescent="0.2">
      <c r="A681" s="69"/>
      <c r="B681" s="70"/>
      <c r="D681" s="70"/>
      <c r="E681" s="72"/>
    </row>
    <row r="682" spans="1:5" x14ac:dyDescent="0.2">
      <c r="A682" s="69"/>
      <c r="B682" s="70"/>
      <c r="D682" s="70"/>
      <c r="E682" s="72"/>
    </row>
    <row r="683" spans="1:5" x14ac:dyDescent="0.2">
      <c r="A683" s="69"/>
      <c r="B683" s="70"/>
      <c r="D683" s="70"/>
      <c r="E683" s="72"/>
    </row>
    <row r="684" spans="1:5" x14ac:dyDescent="0.2">
      <c r="A684" s="69"/>
      <c r="B684" s="70"/>
      <c r="D684" s="70"/>
      <c r="E684" s="72"/>
    </row>
    <row r="685" spans="1:5" x14ac:dyDescent="0.2">
      <c r="A685" s="69"/>
      <c r="B685" s="70"/>
      <c r="D685" s="70"/>
      <c r="E685" s="72"/>
    </row>
    <row r="686" spans="1:5" x14ac:dyDescent="0.2">
      <c r="A686" s="69"/>
      <c r="B686" s="70"/>
      <c r="D686" s="70"/>
      <c r="E686" s="72"/>
    </row>
    <row r="687" spans="1:5" x14ac:dyDescent="0.2">
      <c r="A687" s="69"/>
      <c r="B687" s="70"/>
      <c r="D687" s="70"/>
      <c r="E687" s="72"/>
    </row>
    <row r="688" spans="1:5" x14ac:dyDescent="0.2">
      <c r="A688" s="69"/>
      <c r="B688" s="70"/>
      <c r="D688" s="70"/>
      <c r="E688" s="72"/>
    </row>
    <row r="689" spans="1:5" x14ac:dyDescent="0.2">
      <c r="A689" s="69"/>
      <c r="B689" s="70"/>
      <c r="D689" s="70"/>
      <c r="E689" s="72"/>
    </row>
    <row r="690" spans="1:5" x14ac:dyDescent="0.2">
      <c r="A690" s="69"/>
      <c r="B690" s="70"/>
      <c r="D690" s="70"/>
      <c r="E690" s="72"/>
    </row>
    <row r="691" spans="1:5" x14ac:dyDescent="0.2">
      <c r="A691" s="69"/>
      <c r="B691" s="70"/>
      <c r="D691" s="70"/>
      <c r="E691" s="72"/>
    </row>
    <row r="692" spans="1:5" x14ac:dyDescent="0.2">
      <c r="A692" s="69"/>
      <c r="B692" s="70"/>
      <c r="D692" s="70"/>
      <c r="E692" s="72"/>
    </row>
    <row r="693" spans="1:5" x14ac:dyDescent="0.2">
      <c r="A693" s="69"/>
      <c r="B693" s="70"/>
      <c r="D693" s="70"/>
      <c r="E693" s="72"/>
    </row>
    <row r="694" spans="1:5" x14ac:dyDescent="0.2">
      <c r="A694" s="69"/>
      <c r="B694" s="70"/>
      <c r="D694" s="70"/>
      <c r="E694" s="72"/>
    </row>
    <row r="695" spans="1:5" x14ac:dyDescent="0.2">
      <c r="A695" s="69"/>
      <c r="B695" s="70"/>
      <c r="D695" s="70"/>
      <c r="E695" s="72"/>
    </row>
    <row r="696" spans="1:5" x14ac:dyDescent="0.2">
      <c r="A696" s="69"/>
      <c r="B696" s="70"/>
      <c r="D696" s="70"/>
      <c r="E696" s="72"/>
    </row>
    <row r="697" spans="1:5" x14ac:dyDescent="0.2">
      <c r="A697" s="69"/>
      <c r="B697" s="70"/>
      <c r="D697" s="70"/>
      <c r="E697" s="72"/>
    </row>
    <row r="698" spans="1:5" x14ac:dyDescent="0.2">
      <c r="A698" s="69"/>
      <c r="B698" s="70"/>
      <c r="D698" s="70"/>
      <c r="E698" s="72"/>
    </row>
    <row r="699" spans="1:5" x14ac:dyDescent="0.2">
      <c r="A699" s="69"/>
      <c r="B699" s="70"/>
      <c r="D699" s="70"/>
      <c r="E699" s="72"/>
    </row>
    <row r="700" spans="1:5" x14ac:dyDescent="0.2">
      <c r="A700" s="69"/>
      <c r="B700" s="70"/>
      <c r="D700" s="70"/>
      <c r="E700" s="72"/>
    </row>
    <row r="701" spans="1:5" x14ac:dyDescent="0.2">
      <c r="A701" s="69"/>
      <c r="B701" s="70"/>
      <c r="D701" s="70"/>
      <c r="E701" s="72"/>
    </row>
    <row r="702" spans="1:5" x14ac:dyDescent="0.2">
      <c r="A702" s="69"/>
      <c r="B702" s="70"/>
      <c r="D702" s="70"/>
      <c r="E702" s="72"/>
    </row>
    <row r="703" spans="1:5" x14ac:dyDescent="0.2">
      <c r="A703" s="69"/>
      <c r="B703" s="70"/>
      <c r="D703" s="70"/>
      <c r="E703" s="72"/>
    </row>
    <row r="704" spans="1:5" x14ac:dyDescent="0.2">
      <c r="A704" s="69"/>
      <c r="B704" s="70"/>
      <c r="D704" s="70"/>
      <c r="E704" s="72"/>
    </row>
    <row r="705" spans="1:5" x14ac:dyDescent="0.2">
      <c r="A705" s="69"/>
      <c r="B705" s="70"/>
      <c r="D705" s="70"/>
      <c r="E705" s="72"/>
    </row>
    <row r="706" spans="1:5" x14ac:dyDescent="0.2">
      <c r="A706" s="69"/>
      <c r="B706" s="70"/>
      <c r="D706" s="70"/>
      <c r="E706" s="72"/>
    </row>
    <row r="707" spans="1:5" x14ac:dyDescent="0.2">
      <c r="A707" s="69"/>
      <c r="B707" s="70"/>
      <c r="D707" s="70"/>
      <c r="E707" s="72"/>
    </row>
    <row r="708" spans="1:5" x14ac:dyDescent="0.2">
      <c r="A708" s="69"/>
      <c r="B708" s="70"/>
      <c r="D708" s="70"/>
      <c r="E708" s="72"/>
    </row>
    <row r="709" spans="1:5" x14ac:dyDescent="0.2">
      <c r="A709" s="69"/>
      <c r="B709" s="70"/>
      <c r="D709" s="70"/>
      <c r="E709" s="72"/>
    </row>
    <row r="710" spans="1:5" x14ac:dyDescent="0.2">
      <c r="A710" s="69"/>
      <c r="B710" s="70"/>
      <c r="D710" s="70"/>
      <c r="E710" s="72"/>
    </row>
    <row r="711" spans="1:5" x14ac:dyDescent="0.2">
      <c r="A711" s="69"/>
      <c r="B711" s="70"/>
      <c r="D711" s="70"/>
      <c r="E711" s="72"/>
    </row>
    <row r="712" spans="1:5" x14ac:dyDescent="0.2">
      <c r="A712" s="69"/>
      <c r="B712" s="70"/>
      <c r="D712" s="70"/>
      <c r="E712" s="72"/>
    </row>
    <row r="713" spans="1:5" x14ac:dyDescent="0.2">
      <c r="A713" s="69"/>
      <c r="B713" s="70"/>
      <c r="D713" s="70"/>
      <c r="E713" s="72"/>
    </row>
    <row r="714" spans="1:5" x14ac:dyDescent="0.2">
      <c r="A714" s="69"/>
      <c r="B714" s="70"/>
      <c r="D714" s="70"/>
      <c r="E714" s="72"/>
    </row>
    <row r="715" spans="1:5" x14ac:dyDescent="0.2">
      <c r="A715" s="69"/>
      <c r="B715" s="70"/>
      <c r="D715" s="70"/>
      <c r="E715" s="72"/>
    </row>
    <row r="716" spans="1:5" x14ac:dyDescent="0.2">
      <c r="A716" s="69"/>
      <c r="B716" s="70"/>
      <c r="D716" s="70"/>
      <c r="E716" s="72"/>
    </row>
    <row r="717" spans="1:5" x14ac:dyDescent="0.2">
      <c r="A717" s="69"/>
      <c r="B717" s="70"/>
      <c r="D717" s="70"/>
      <c r="E717" s="72"/>
    </row>
    <row r="718" spans="1:5" x14ac:dyDescent="0.2">
      <c r="A718" s="69"/>
      <c r="B718" s="70"/>
      <c r="D718" s="70"/>
      <c r="E718" s="72"/>
    </row>
    <row r="719" spans="1:5" x14ac:dyDescent="0.2">
      <c r="A719" s="69"/>
      <c r="B719" s="70"/>
      <c r="D719" s="70"/>
      <c r="E719" s="72"/>
    </row>
    <row r="720" spans="1:5" x14ac:dyDescent="0.2">
      <c r="A720" s="69"/>
      <c r="B720" s="70"/>
      <c r="D720" s="70"/>
      <c r="E720" s="72"/>
    </row>
    <row r="721" spans="1:5" x14ac:dyDescent="0.2">
      <c r="A721" s="69"/>
      <c r="B721" s="70"/>
      <c r="D721" s="70"/>
      <c r="E721" s="72"/>
    </row>
    <row r="722" spans="1:5" x14ac:dyDescent="0.2">
      <c r="A722" s="69"/>
      <c r="B722" s="70"/>
      <c r="D722" s="70"/>
      <c r="E722" s="72"/>
    </row>
    <row r="723" spans="1:5" x14ac:dyDescent="0.2">
      <c r="A723" s="69"/>
      <c r="B723" s="70"/>
      <c r="D723" s="70"/>
      <c r="E723" s="72"/>
    </row>
    <row r="724" spans="1:5" x14ac:dyDescent="0.2">
      <c r="A724" s="69"/>
      <c r="B724" s="70"/>
      <c r="D724" s="70"/>
      <c r="E724" s="72"/>
    </row>
    <row r="725" spans="1:5" x14ac:dyDescent="0.2">
      <c r="A725" s="69"/>
      <c r="B725" s="70"/>
      <c r="D725" s="70"/>
      <c r="E725" s="72"/>
    </row>
    <row r="726" spans="1:5" x14ac:dyDescent="0.2">
      <c r="A726" s="69"/>
      <c r="B726" s="70"/>
      <c r="D726" s="70"/>
      <c r="E726" s="72"/>
    </row>
    <row r="727" spans="1:5" x14ac:dyDescent="0.2">
      <c r="A727" s="69"/>
      <c r="B727" s="70"/>
      <c r="D727" s="70"/>
      <c r="E727" s="72"/>
    </row>
    <row r="728" spans="1:5" x14ac:dyDescent="0.2">
      <c r="A728" s="69"/>
      <c r="B728" s="70"/>
      <c r="D728" s="70"/>
      <c r="E728" s="72"/>
    </row>
    <row r="729" spans="1:5" x14ac:dyDescent="0.2">
      <c r="A729" s="69"/>
      <c r="B729" s="70"/>
      <c r="D729" s="70"/>
      <c r="E729" s="72"/>
    </row>
    <row r="730" spans="1:5" x14ac:dyDescent="0.2">
      <c r="A730" s="69"/>
      <c r="B730" s="70"/>
      <c r="D730" s="70"/>
      <c r="E730" s="72"/>
    </row>
    <row r="731" spans="1:5" x14ac:dyDescent="0.2">
      <c r="A731" s="69"/>
      <c r="B731" s="70"/>
      <c r="D731" s="70"/>
      <c r="E731" s="72"/>
    </row>
    <row r="732" spans="1:5" x14ac:dyDescent="0.2">
      <c r="A732" s="69"/>
      <c r="B732" s="70"/>
      <c r="D732" s="70"/>
      <c r="E732" s="72"/>
    </row>
    <row r="733" spans="1:5" x14ac:dyDescent="0.2">
      <c r="A733" s="69"/>
      <c r="B733" s="70"/>
      <c r="D733" s="70"/>
      <c r="E733" s="72"/>
    </row>
    <row r="734" spans="1:5" x14ac:dyDescent="0.2">
      <c r="A734" s="69"/>
      <c r="B734" s="70"/>
      <c r="D734" s="70"/>
      <c r="E734" s="72"/>
    </row>
    <row r="735" spans="1:5" x14ac:dyDescent="0.2">
      <c r="A735" s="69"/>
      <c r="B735" s="70"/>
      <c r="D735" s="70"/>
      <c r="E735" s="72"/>
    </row>
    <row r="736" spans="1:5" x14ac:dyDescent="0.2">
      <c r="A736" s="69"/>
      <c r="B736" s="70"/>
      <c r="D736" s="70"/>
      <c r="E736" s="72"/>
    </row>
    <row r="737" spans="1:5" x14ac:dyDescent="0.2">
      <c r="A737" s="69"/>
      <c r="B737" s="70"/>
      <c r="D737" s="70"/>
      <c r="E737" s="72"/>
    </row>
    <row r="738" spans="1:5" x14ac:dyDescent="0.2">
      <c r="A738" s="69"/>
      <c r="B738" s="70"/>
      <c r="D738" s="70"/>
      <c r="E738" s="72"/>
    </row>
    <row r="739" spans="1:5" x14ac:dyDescent="0.2">
      <c r="A739" s="69"/>
      <c r="B739" s="70"/>
      <c r="D739" s="70"/>
      <c r="E739" s="72"/>
    </row>
    <row r="740" spans="1:5" x14ac:dyDescent="0.2">
      <c r="A740" s="69"/>
      <c r="B740" s="70"/>
      <c r="D740" s="70"/>
      <c r="E740" s="72"/>
    </row>
    <row r="741" spans="1:5" x14ac:dyDescent="0.2">
      <c r="A741" s="69"/>
      <c r="B741" s="70"/>
      <c r="D741" s="70"/>
      <c r="E741" s="72"/>
    </row>
    <row r="742" spans="1:5" x14ac:dyDescent="0.2">
      <c r="A742" s="69"/>
      <c r="B742" s="70"/>
      <c r="D742" s="70"/>
      <c r="E742" s="72"/>
    </row>
    <row r="743" spans="1:5" x14ac:dyDescent="0.2">
      <c r="A743" s="69"/>
      <c r="B743" s="70"/>
      <c r="D743" s="70"/>
      <c r="E743" s="72"/>
    </row>
    <row r="744" spans="1:5" x14ac:dyDescent="0.2">
      <c r="A744" s="69"/>
      <c r="B744" s="70"/>
      <c r="D744" s="70"/>
      <c r="E744" s="72"/>
    </row>
    <row r="745" spans="1:5" x14ac:dyDescent="0.2">
      <c r="A745" s="69"/>
      <c r="B745" s="70"/>
      <c r="D745" s="70"/>
      <c r="E745" s="72"/>
    </row>
    <row r="746" spans="1:5" x14ac:dyDescent="0.2">
      <c r="A746" s="69"/>
      <c r="B746" s="70"/>
      <c r="D746" s="70"/>
      <c r="E746" s="72"/>
    </row>
    <row r="747" spans="1:5" x14ac:dyDescent="0.2">
      <c r="A747" s="69"/>
      <c r="B747" s="70"/>
      <c r="D747" s="70"/>
      <c r="E747" s="72"/>
    </row>
    <row r="748" spans="1:5" x14ac:dyDescent="0.2">
      <c r="A748" s="69"/>
      <c r="B748" s="70"/>
      <c r="D748" s="70"/>
      <c r="E748" s="72"/>
    </row>
    <row r="749" spans="1:5" x14ac:dyDescent="0.2">
      <c r="A749" s="69"/>
      <c r="B749" s="70"/>
      <c r="D749" s="70"/>
      <c r="E749" s="72"/>
    </row>
    <row r="750" spans="1:5" x14ac:dyDescent="0.2">
      <c r="A750" s="69"/>
      <c r="B750" s="70"/>
      <c r="D750" s="70"/>
      <c r="E750" s="72"/>
    </row>
    <row r="751" spans="1:5" x14ac:dyDescent="0.2">
      <c r="A751" s="69"/>
      <c r="B751" s="70"/>
      <c r="D751" s="70"/>
      <c r="E751" s="72"/>
    </row>
    <row r="752" spans="1:5" x14ac:dyDescent="0.2">
      <c r="A752" s="69"/>
      <c r="B752" s="70"/>
      <c r="D752" s="70"/>
      <c r="E752" s="72"/>
    </row>
    <row r="753" spans="1:5" x14ac:dyDescent="0.2">
      <c r="A753" s="69"/>
      <c r="B753" s="70"/>
      <c r="D753" s="70"/>
      <c r="E753" s="72"/>
    </row>
    <row r="754" spans="1:5" x14ac:dyDescent="0.2">
      <c r="A754" s="69"/>
      <c r="B754" s="70"/>
      <c r="D754" s="70"/>
      <c r="E754" s="72"/>
    </row>
    <row r="755" spans="1:5" x14ac:dyDescent="0.2">
      <c r="A755" s="69"/>
      <c r="B755" s="70"/>
      <c r="D755" s="70"/>
      <c r="E755" s="72"/>
    </row>
    <row r="756" spans="1:5" x14ac:dyDescent="0.2">
      <c r="A756" s="69"/>
      <c r="B756" s="70"/>
      <c r="D756" s="70"/>
      <c r="E756" s="72"/>
    </row>
    <row r="757" spans="1:5" x14ac:dyDescent="0.2">
      <c r="A757" s="69"/>
      <c r="B757" s="70"/>
      <c r="D757" s="70"/>
      <c r="E757" s="72"/>
    </row>
    <row r="758" spans="1:5" x14ac:dyDescent="0.2">
      <c r="A758" s="69"/>
      <c r="B758" s="70"/>
      <c r="D758" s="70"/>
      <c r="E758" s="72"/>
    </row>
    <row r="759" spans="1:5" x14ac:dyDescent="0.2">
      <c r="A759" s="69"/>
      <c r="B759" s="70"/>
      <c r="D759" s="70"/>
      <c r="E759" s="72"/>
    </row>
    <row r="760" spans="1:5" x14ac:dyDescent="0.2">
      <c r="A760" s="69"/>
      <c r="B760" s="70"/>
      <c r="D760" s="70"/>
      <c r="E760" s="72"/>
    </row>
    <row r="761" spans="1:5" x14ac:dyDescent="0.2">
      <c r="A761" s="69"/>
      <c r="B761" s="70"/>
      <c r="D761" s="70"/>
      <c r="E761" s="72"/>
    </row>
    <row r="762" spans="1:5" x14ac:dyDescent="0.2">
      <c r="A762" s="69"/>
      <c r="B762" s="70"/>
      <c r="D762" s="70"/>
      <c r="E762" s="72"/>
    </row>
    <row r="763" spans="1:5" x14ac:dyDescent="0.2">
      <c r="A763" s="69"/>
      <c r="B763" s="70"/>
      <c r="D763" s="70"/>
      <c r="E763" s="72"/>
    </row>
    <row r="764" spans="1:5" x14ac:dyDescent="0.2">
      <c r="A764" s="69"/>
      <c r="B764" s="70"/>
      <c r="D764" s="70"/>
      <c r="E764" s="72"/>
    </row>
    <row r="765" spans="1:5" x14ac:dyDescent="0.2">
      <c r="A765" s="69"/>
      <c r="B765" s="70"/>
      <c r="D765" s="70"/>
      <c r="E765" s="72"/>
    </row>
    <row r="766" spans="1:5" x14ac:dyDescent="0.2">
      <c r="A766" s="69"/>
      <c r="B766" s="70"/>
      <c r="D766" s="70"/>
      <c r="E766" s="72"/>
    </row>
    <row r="767" spans="1:5" x14ac:dyDescent="0.2">
      <c r="A767" s="69"/>
      <c r="B767" s="70"/>
      <c r="D767" s="70"/>
      <c r="E767" s="72"/>
    </row>
    <row r="768" spans="1:5" x14ac:dyDescent="0.2">
      <c r="A768" s="69"/>
      <c r="B768" s="70"/>
      <c r="D768" s="70"/>
      <c r="E768" s="72"/>
    </row>
    <row r="769" spans="1:5" x14ac:dyDescent="0.2">
      <c r="A769" s="69"/>
      <c r="B769" s="70"/>
      <c r="D769" s="70"/>
      <c r="E769" s="72"/>
    </row>
    <row r="770" spans="1:5" x14ac:dyDescent="0.2">
      <c r="A770" s="69"/>
      <c r="B770" s="70"/>
      <c r="D770" s="70"/>
      <c r="E770" s="72"/>
    </row>
    <row r="771" spans="1:5" x14ac:dyDescent="0.2">
      <c r="A771" s="69"/>
      <c r="B771" s="70"/>
      <c r="D771" s="70"/>
      <c r="E771" s="72"/>
    </row>
    <row r="772" spans="1:5" x14ac:dyDescent="0.2">
      <c r="A772" s="69"/>
      <c r="B772" s="70"/>
      <c r="D772" s="70"/>
      <c r="E772" s="72"/>
    </row>
    <row r="773" spans="1:5" x14ac:dyDescent="0.2">
      <c r="A773" s="69"/>
      <c r="B773" s="70"/>
      <c r="D773" s="70"/>
      <c r="E773" s="72"/>
    </row>
    <row r="774" spans="1:5" x14ac:dyDescent="0.2">
      <c r="A774" s="69"/>
      <c r="B774" s="70"/>
      <c r="D774" s="70"/>
      <c r="E774" s="72"/>
    </row>
    <row r="775" spans="1:5" x14ac:dyDescent="0.2">
      <c r="A775" s="69"/>
      <c r="B775" s="70"/>
      <c r="D775" s="70"/>
      <c r="E775" s="72"/>
    </row>
    <row r="776" spans="1:5" x14ac:dyDescent="0.2">
      <c r="A776" s="69"/>
      <c r="B776" s="70"/>
      <c r="D776" s="70"/>
      <c r="E776" s="72"/>
    </row>
    <row r="777" spans="1:5" x14ac:dyDescent="0.2">
      <c r="A777" s="69"/>
      <c r="B777" s="70"/>
      <c r="D777" s="70"/>
      <c r="E777" s="72"/>
    </row>
    <row r="778" spans="1:5" x14ac:dyDescent="0.2">
      <c r="A778" s="69"/>
      <c r="B778" s="70"/>
      <c r="D778" s="70"/>
      <c r="E778" s="72"/>
    </row>
    <row r="779" spans="1:5" x14ac:dyDescent="0.2">
      <c r="A779" s="69"/>
      <c r="B779" s="70"/>
      <c r="D779" s="70"/>
      <c r="E779" s="72"/>
    </row>
    <row r="780" spans="1:5" x14ac:dyDescent="0.2">
      <c r="A780" s="69"/>
      <c r="B780" s="70"/>
      <c r="D780" s="70"/>
      <c r="E780" s="72"/>
    </row>
    <row r="781" spans="1:5" x14ac:dyDescent="0.2">
      <c r="A781" s="69"/>
      <c r="B781" s="70"/>
      <c r="D781" s="70"/>
      <c r="E781" s="72"/>
    </row>
    <row r="782" spans="1:5" x14ac:dyDescent="0.2">
      <c r="A782" s="69"/>
      <c r="B782" s="70"/>
      <c r="D782" s="70"/>
      <c r="E782" s="72"/>
    </row>
    <row r="783" spans="1:5" x14ac:dyDescent="0.2">
      <c r="A783" s="69"/>
      <c r="B783" s="70"/>
      <c r="D783" s="70"/>
      <c r="E783" s="72"/>
    </row>
    <row r="784" spans="1:5" x14ac:dyDescent="0.2">
      <c r="A784" s="69"/>
      <c r="B784" s="70"/>
      <c r="D784" s="70"/>
      <c r="E784" s="72"/>
    </row>
    <row r="785" spans="1:5" x14ac:dyDescent="0.2">
      <c r="A785" s="69"/>
      <c r="B785" s="70"/>
      <c r="D785" s="70"/>
      <c r="E785" s="72"/>
    </row>
    <row r="786" spans="1:5" x14ac:dyDescent="0.2">
      <c r="A786" s="69"/>
      <c r="B786" s="70"/>
      <c r="D786" s="70"/>
      <c r="E786" s="72"/>
    </row>
    <row r="787" spans="1:5" x14ac:dyDescent="0.2">
      <c r="A787" s="69"/>
      <c r="B787" s="70"/>
      <c r="D787" s="70"/>
      <c r="E787" s="72"/>
    </row>
    <row r="788" spans="1:5" x14ac:dyDescent="0.2">
      <c r="A788" s="69"/>
      <c r="B788" s="70"/>
      <c r="D788" s="70"/>
      <c r="E788" s="72"/>
    </row>
    <row r="789" spans="1:5" x14ac:dyDescent="0.2">
      <c r="A789" s="69"/>
      <c r="B789" s="70"/>
      <c r="D789" s="70"/>
      <c r="E789" s="72"/>
    </row>
    <row r="790" spans="1:5" x14ac:dyDescent="0.2">
      <c r="A790" s="69"/>
      <c r="B790" s="70"/>
      <c r="D790" s="70"/>
      <c r="E790" s="72"/>
    </row>
    <row r="791" spans="1:5" x14ac:dyDescent="0.2">
      <c r="A791" s="69"/>
      <c r="B791" s="70"/>
      <c r="D791" s="70"/>
      <c r="E791" s="72"/>
    </row>
    <row r="792" spans="1:5" x14ac:dyDescent="0.2">
      <c r="A792" s="69"/>
      <c r="B792" s="70"/>
      <c r="D792" s="70"/>
      <c r="E792" s="72"/>
    </row>
    <row r="793" spans="1:5" x14ac:dyDescent="0.2">
      <c r="A793" s="69"/>
      <c r="B793" s="70"/>
      <c r="D793" s="70"/>
      <c r="E793" s="72"/>
    </row>
    <row r="794" spans="1:5" x14ac:dyDescent="0.2">
      <c r="A794" s="69"/>
      <c r="B794" s="70"/>
      <c r="D794" s="70"/>
      <c r="E794" s="72"/>
    </row>
    <row r="795" spans="1:5" x14ac:dyDescent="0.2">
      <c r="A795" s="69"/>
      <c r="B795" s="70"/>
      <c r="D795" s="70"/>
      <c r="E795" s="72"/>
    </row>
    <row r="796" spans="1:5" x14ac:dyDescent="0.2">
      <c r="A796" s="69"/>
      <c r="B796" s="70"/>
      <c r="D796" s="70"/>
      <c r="E796" s="72"/>
    </row>
    <row r="797" spans="1:5" x14ac:dyDescent="0.2">
      <c r="A797" s="69"/>
      <c r="B797" s="70"/>
      <c r="D797" s="70"/>
      <c r="E797" s="72"/>
    </row>
    <row r="798" spans="1:5" x14ac:dyDescent="0.2">
      <c r="A798" s="69"/>
      <c r="B798" s="70"/>
      <c r="D798" s="70"/>
      <c r="E798" s="72"/>
    </row>
    <row r="799" spans="1:5" x14ac:dyDescent="0.2">
      <c r="A799" s="69"/>
      <c r="B799" s="70"/>
      <c r="D799" s="70"/>
      <c r="E799" s="72"/>
    </row>
    <row r="800" spans="1:5" x14ac:dyDescent="0.2">
      <c r="A800" s="69"/>
      <c r="B800" s="70"/>
      <c r="D800" s="70"/>
      <c r="E800" s="72"/>
    </row>
    <row r="801" spans="1:5" x14ac:dyDescent="0.2">
      <c r="A801" s="69"/>
      <c r="B801" s="70"/>
      <c r="D801" s="70"/>
      <c r="E801" s="72"/>
    </row>
    <row r="802" spans="1:5" x14ac:dyDescent="0.2">
      <c r="A802" s="69"/>
      <c r="B802" s="70"/>
      <c r="D802" s="70"/>
      <c r="E802" s="72"/>
    </row>
    <row r="803" spans="1:5" x14ac:dyDescent="0.2">
      <c r="A803" s="69"/>
      <c r="B803" s="70"/>
      <c r="D803" s="70"/>
      <c r="E803" s="72"/>
    </row>
    <row r="804" spans="1:5" x14ac:dyDescent="0.2">
      <c r="A804" s="69"/>
      <c r="B804" s="70"/>
      <c r="D804" s="70"/>
      <c r="E804" s="72"/>
    </row>
    <row r="805" spans="1:5" x14ac:dyDescent="0.2">
      <c r="A805" s="69"/>
      <c r="B805" s="70"/>
      <c r="D805" s="70"/>
      <c r="E805" s="72"/>
    </row>
    <row r="806" spans="1:5" x14ac:dyDescent="0.2">
      <c r="A806" s="69"/>
      <c r="B806" s="70"/>
      <c r="D806" s="70"/>
      <c r="E806" s="72"/>
    </row>
    <row r="807" spans="1:5" x14ac:dyDescent="0.2">
      <c r="A807" s="69"/>
      <c r="B807" s="70"/>
      <c r="D807" s="70"/>
      <c r="E807" s="72"/>
    </row>
    <row r="808" spans="1:5" x14ac:dyDescent="0.2">
      <c r="A808" s="69"/>
      <c r="B808" s="70"/>
      <c r="D808" s="70"/>
      <c r="E808" s="72"/>
    </row>
    <row r="809" spans="1:5" x14ac:dyDescent="0.2">
      <c r="A809" s="69"/>
      <c r="B809" s="70"/>
      <c r="D809" s="70"/>
      <c r="E809" s="72"/>
    </row>
    <row r="810" spans="1:5" x14ac:dyDescent="0.2">
      <c r="A810" s="69"/>
      <c r="B810" s="70"/>
      <c r="D810" s="70"/>
      <c r="E810" s="72"/>
    </row>
    <row r="811" spans="1:5" x14ac:dyDescent="0.2">
      <c r="A811" s="69"/>
      <c r="B811" s="70"/>
      <c r="D811" s="70"/>
      <c r="E811" s="72"/>
    </row>
    <row r="812" spans="1:5" x14ac:dyDescent="0.2">
      <c r="A812" s="69"/>
      <c r="B812" s="70"/>
      <c r="D812" s="70"/>
      <c r="E812" s="72"/>
    </row>
    <row r="813" spans="1:5" x14ac:dyDescent="0.2">
      <c r="A813" s="69"/>
      <c r="B813" s="70"/>
      <c r="D813" s="70"/>
      <c r="E813" s="72"/>
    </row>
    <row r="814" spans="1:5" x14ac:dyDescent="0.2">
      <c r="A814" s="69"/>
      <c r="B814" s="70"/>
      <c r="D814" s="70"/>
      <c r="E814" s="72"/>
    </row>
    <row r="815" spans="1:5" x14ac:dyDescent="0.2">
      <c r="A815" s="69"/>
      <c r="B815" s="70"/>
      <c r="D815" s="70"/>
      <c r="E815" s="72"/>
    </row>
    <row r="816" spans="1:5" x14ac:dyDescent="0.2">
      <c r="A816" s="69"/>
      <c r="B816" s="70"/>
      <c r="D816" s="70"/>
      <c r="E816" s="72"/>
    </row>
    <row r="817" spans="1:5" x14ac:dyDescent="0.2">
      <c r="A817" s="69"/>
      <c r="B817" s="70"/>
      <c r="D817" s="70"/>
      <c r="E817" s="72"/>
    </row>
    <row r="818" spans="1:5" x14ac:dyDescent="0.2">
      <c r="A818" s="69"/>
      <c r="B818" s="70"/>
      <c r="D818" s="70"/>
      <c r="E818" s="72"/>
    </row>
    <row r="819" spans="1:5" x14ac:dyDescent="0.2">
      <c r="A819" s="69"/>
      <c r="B819" s="70"/>
      <c r="D819" s="70"/>
      <c r="E819" s="72"/>
    </row>
    <row r="820" spans="1:5" x14ac:dyDescent="0.2">
      <c r="A820" s="69"/>
      <c r="B820" s="70"/>
      <c r="D820" s="70"/>
      <c r="E820" s="72"/>
    </row>
    <row r="821" spans="1:5" x14ac:dyDescent="0.2">
      <c r="A821" s="69"/>
      <c r="B821" s="70"/>
      <c r="D821" s="70"/>
      <c r="E821" s="72"/>
    </row>
    <row r="822" spans="1:5" x14ac:dyDescent="0.2">
      <c r="A822" s="69"/>
      <c r="B822" s="70"/>
      <c r="D822" s="70"/>
      <c r="E822" s="72"/>
    </row>
    <row r="823" spans="1:5" x14ac:dyDescent="0.2">
      <c r="A823" s="69"/>
      <c r="B823" s="70"/>
      <c r="D823" s="70"/>
      <c r="E823" s="72"/>
    </row>
    <row r="824" spans="1:5" x14ac:dyDescent="0.2">
      <c r="A824" s="69"/>
      <c r="B824" s="70"/>
      <c r="D824" s="70"/>
      <c r="E824" s="72"/>
    </row>
    <row r="825" spans="1:5" x14ac:dyDescent="0.2">
      <c r="A825" s="69"/>
      <c r="B825" s="70"/>
      <c r="D825" s="70"/>
      <c r="E825" s="72"/>
    </row>
    <row r="826" spans="1:5" x14ac:dyDescent="0.2">
      <c r="A826" s="69"/>
      <c r="B826" s="70"/>
      <c r="D826" s="70"/>
      <c r="E826" s="72"/>
    </row>
    <row r="827" spans="1:5" x14ac:dyDescent="0.2">
      <c r="A827" s="69"/>
      <c r="B827" s="70"/>
      <c r="D827" s="70"/>
      <c r="E827" s="72"/>
    </row>
    <row r="828" spans="1:5" x14ac:dyDescent="0.2">
      <c r="A828" s="69"/>
      <c r="B828" s="70"/>
      <c r="D828" s="70"/>
      <c r="E828" s="72"/>
    </row>
    <row r="829" spans="1:5" x14ac:dyDescent="0.2">
      <c r="A829" s="69"/>
      <c r="B829" s="70"/>
      <c r="D829" s="70"/>
      <c r="E829" s="72"/>
    </row>
    <row r="830" spans="1:5" x14ac:dyDescent="0.2">
      <c r="A830" s="69"/>
      <c r="B830" s="70"/>
      <c r="D830" s="70"/>
      <c r="E830" s="72"/>
    </row>
    <row r="831" spans="1:5" x14ac:dyDescent="0.2">
      <c r="A831" s="69"/>
      <c r="B831" s="70"/>
      <c r="D831" s="70"/>
      <c r="E831" s="72"/>
    </row>
    <row r="832" spans="1:5" x14ac:dyDescent="0.2">
      <c r="A832" s="69"/>
      <c r="B832" s="70"/>
      <c r="D832" s="70"/>
      <c r="E832" s="72"/>
    </row>
    <row r="833" spans="1:5" x14ac:dyDescent="0.2">
      <c r="A833" s="69"/>
      <c r="B833" s="70"/>
      <c r="D833" s="70"/>
      <c r="E833" s="72"/>
    </row>
    <row r="834" spans="1:5" x14ac:dyDescent="0.2">
      <c r="A834" s="69"/>
      <c r="B834" s="70"/>
      <c r="D834" s="70"/>
      <c r="E834" s="72"/>
    </row>
    <row r="835" spans="1:5" x14ac:dyDescent="0.2">
      <c r="A835" s="69"/>
      <c r="B835" s="70"/>
      <c r="D835" s="70"/>
      <c r="E835" s="72"/>
    </row>
    <row r="836" spans="1:5" x14ac:dyDescent="0.2">
      <c r="A836" s="69"/>
      <c r="B836" s="70"/>
      <c r="D836" s="70"/>
      <c r="E836" s="72"/>
    </row>
    <row r="837" spans="1:5" x14ac:dyDescent="0.2">
      <c r="A837" s="69"/>
      <c r="B837" s="70"/>
      <c r="D837" s="70"/>
      <c r="E837" s="72"/>
    </row>
    <row r="838" spans="1:5" x14ac:dyDescent="0.2">
      <c r="A838" s="69"/>
      <c r="B838" s="70"/>
      <c r="D838" s="70"/>
      <c r="E838" s="72"/>
    </row>
    <row r="839" spans="1:5" x14ac:dyDescent="0.2">
      <c r="A839" s="69"/>
      <c r="B839" s="70"/>
      <c r="D839" s="70"/>
      <c r="E839" s="72"/>
    </row>
    <row r="840" spans="1:5" x14ac:dyDescent="0.2">
      <c r="A840" s="69"/>
      <c r="B840" s="70"/>
      <c r="D840" s="70"/>
      <c r="E840" s="72"/>
    </row>
    <row r="841" spans="1:5" x14ac:dyDescent="0.2">
      <c r="A841" s="69"/>
      <c r="B841" s="70"/>
      <c r="D841" s="70"/>
      <c r="E841" s="72"/>
    </row>
    <row r="842" spans="1:5" x14ac:dyDescent="0.2">
      <c r="A842" s="69"/>
      <c r="B842" s="70"/>
      <c r="D842" s="70"/>
      <c r="E842" s="72"/>
    </row>
    <row r="843" spans="1:5" x14ac:dyDescent="0.2">
      <c r="A843" s="69"/>
      <c r="B843" s="70"/>
      <c r="D843" s="70"/>
      <c r="E843" s="72"/>
    </row>
    <row r="844" spans="1:5" x14ac:dyDescent="0.2">
      <c r="A844" s="69"/>
      <c r="B844" s="70"/>
      <c r="D844" s="70"/>
      <c r="E844" s="72"/>
    </row>
    <row r="845" spans="1:5" x14ac:dyDescent="0.2">
      <c r="A845" s="69"/>
      <c r="B845" s="70"/>
      <c r="D845" s="70"/>
      <c r="E845" s="72"/>
    </row>
    <row r="846" spans="1:5" x14ac:dyDescent="0.2">
      <c r="A846" s="69"/>
      <c r="B846" s="70"/>
      <c r="D846" s="70"/>
      <c r="E846" s="72"/>
    </row>
    <row r="847" spans="1:5" x14ac:dyDescent="0.2">
      <c r="A847" s="69"/>
      <c r="B847" s="70"/>
      <c r="D847" s="70"/>
      <c r="E847" s="72"/>
    </row>
    <row r="848" spans="1:5" x14ac:dyDescent="0.2">
      <c r="A848" s="69"/>
      <c r="B848" s="70"/>
      <c r="D848" s="70"/>
      <c r="E848" s="72"/>
    </row>
    <row r="849" spans="1:5" x14ac:dyDescent="0.2">
      <c r="A849" s="69"/>
      <c r="B849" s="70"/>
      <c r="D849" s="70"/>
      <c r="E849" s="72"/>
    </row>
    <row r="850" spans="1:5" x14ac:dyDescent="0.2">
      <c r="A850" s="69"/>
      <c r="B850" s="70"/>
      <c r="D850" s="70"/>
      <c r="E850" s="72"/>
    </row>
    <row r="851" spans="1:5" x14ac:dyDescent="0.2">
      <c r="A851" s="69"/>
      <c r="B851" s="70"/>
      <c r="D851" s="70"/>
      <c r="E851" s="72"/>
    </row>
    <row r="852" spans="1:5" x14ac:dyDescent="0.2">
      <c r="A852" s="69"/>
      <c r="B852" s="70"/>
      <c r="D852" s="70"/>
      <c r="E852" s="72"/>
    </row>
    <row r="853" spans="1:5" x14ac:dyDescent="0.2">
      <c r="A853" s="69"/>
      <c r="B853" s="70"/>
      <c r="D853" s="70"/>
      <c r="E853" s="72"/>
    </row>
    <row r="854" spans="1:5" x14ac:dyDescent="0.2">
      <c r="A854" s="69"/>
      <c r="B854" s="70"/>
      <c r="D854" s="70"/>
      <c r="E854" s="72"/>
    </row>
    <row r="855" spans="1:5" x14ac:dyDescent="0.2">
      <c r="A855" s="69"/>
      <c r="B855" s="70"/>
      <c r="D855" s="70"/>
      <c r="E855" s="72"/>
    </row>
    <row r="856" spans="1:5" x14ac:dyDescent="0.2">
      <c r="A856" s="69"/>
      <c r="B856" s="70"/>
      <c r="D856" s="70"/>
      <c r="E856" s="72"/>
    </row>
    <row r="857" spans="1:5" x14ac:dyDescent="0.2">
      <c r="A857" s="69"/>
      <c r="B857" s="70"/>
      <c r="D857" s="70"/>
      <c r="E857" s="72"/>
    </row>
    <row r="858" spans="1:5" x14ac:dyDescent="0.2">
      <c r="A858" s="69"/>
      <c r="B858" s="70"/>
      <c r="D858" s="70"/>
      <c r="E858" s="72"/>
    </row>
    <row r="859" spans="1:5" x14ac:dyDescent="0.2">
      <c r="A859" s="69"/>
      <c r="B859" s="70"/>
      <c r="D859" s="70"/>
      <c r="E859" s="72"/>
    </row>
    <row r="860" spans="1:5" x14ac:dyDescent="0.2">
      <c r="A860" s="69"/>
      <c r="B860" s="70"/>
      <c r="D860" s="70"/>
      <c r="E860" s="72"/>
    </row>
    <row r="861" spans="1:5" x14ac:dyDescent="0.2">
      <c r="A861" s="69"/>
      <c r="B861" s="70"/>
      <c r="D861" s="70"/>
      <c r="E861" s="72"/>
    </row>
    <row r="862" spans="1:5" x14ac:dyDescent="0.2">
      <c r="A862" s="69"/>
      <c r="B862" s="70"/>
      <c r="D862" s="70"/>
      <c r="E862" s="72"/>
    </row>
    <row r="863" spans="1:5" x14ac:dyDescent="0.2">
      <c r="A863" s="69"/>
      <c r="B863" s="70"/>
      <c r="D863" s="70"/>
      <c r="E863" s="72"/>
    </row>
    <row r="864" spans="1:5" x14ac:dyDescent="0.2">
      <c r="A864" s="69"/>
      <c r="B864" s="70"/>
      <c r="D864" s="70"/>
      <c r="E864" s="72"/>
    </row>
    <row r="865" spans="1:5" x14ac:dyDescent="0.2">
      <c r="A865" s="69"/>
      <c r="B865" s="70"/>
      <c r="D865" s="70"/>
      <c r="E865" s="72"/>
    </row>
    <row r="866" spans="1:5" x14ac:dyDescent="0.2">
      <c r="A866" s="69"/>
      <c r="B866" s="70"/>
      <c r="D866" s="70"/>
      <c r="E866" s="72"/>
    </row>
    <row r="867" spans="1:5" x14ac:dyDescent="0.2">
      <c r="A867" s="69"/>
      <c r="B867" s="70"/>
      <c r="D867" s="70"/>
      <c r="E867" s="72"/>
    </row>
    <row r="868" spans="1:5" x14ac:dyDescent="0.2">
      <c r="A868" s="69"/>
      <c r="B868" s="70"/>
      <c r="D868" s="70"/>
      <c r="E868" s="72"/>
    </row>
    <row r="869" spans="1:5" x14ac:dyDescent="0.2">
      <c r="A869" s="69"/>
      <c r="B869" s="70"/>
      <c r="D869" s="70"/>
      <c r="E869" s="72"/>
    </row>
    <row r="870" spans="1:5" x14ac:dyDescent="0.2">
      <c r="A870" s="69"/>
      <c r="B870" s="70"/>
      <c r="D870" s="70"/>
      <c r="E870" s="72"/>
    </row>
    <row r="871" spans="1:5" x14ac:dyDescent="0.2">
      <c r="A871" s="69"/>
      <c r="B871" s="70"/>
      <c r="D871" s="70"/>
      <c r="E871" s="72"/>
    </row>
    <row r="872" spans="1:5" x14ac:dyDescent="0.2">
      <c r="A872" s="69"/>
      <c r="B872" s="70"/>
      <c r="D872" s="70"/>
      <c r="E872" s="72"/>
    </row>
    <row r="873" spans="1:5" x14ac:dyDescent="0.2">
      <c r="A873" s="69"/>
      <c r="B873" s="70"/>
      <c r="D873" s="70"/>
      <c r="E873" s="72"/>
    </row>
    <row r="874" spans="1:5" x14ac:dyDescent="0.2">
      <c r="A874" s="69"/>
      <c r="B874" s="70"/>
      <c r="D874" s="70"/>
      <c r="E874" s="72"/>
    </row>
    <row r="875" spans="1:5" x14ac:dyDescent="0.2">
      <c r="A875" s="69"/>
      <c r="B875" s="70"/>
      <c r="D875" s="70"/>
      <c r="E875" s="72"/>
    </row>
    <row r="876" spans="1:5" x14ac:dyDescent="0.2">
      <c r="A876" s="69"/>
      <c r="B876" s="70"/>
      <c r="D876" s="70"/>
      <c r="E876" s="72"/>
    </row>
    <row r="877" spans="1:5" x14ac:dyDescent="0.2">
      <c r="A877" s="69"/>
      <c r="B877" s="70"/>
      <c r="D877" s="70"/>
      <c r="E877" s="72"/>
    </row>
    <row r="878" spans="1:5" x14ac:dyDescent="0.2">
      <c r="A878" s="69"/>
      <c r="B878" s="70"/>
      <c r="D878" s="70"/>
      <c r="E878" s="72"/>
    </row>
    <row r="879" spans="1:5" x14ac:dyDescent="0.2">
      <c r="A879" s="69"/>
      <c r="B879" s="70"/>
      <c r="D879" s="70"/>
      <c r="E879" s="72"/>
    </row>
    <row r="880" spans="1:5" x14ac:dyDescent="0.2">
      <c r="A880" s="69"/>
      <c r="B880" s="70"/>
      <c r="D880" s="70"/>
      <c r="E880" s="72"/>
    </row>
    <row r="881" spans="1:5" x14ac:dyDescent="0.2">
      <c r="A881" s="69"/>
      <c r="B881" s="70"/>
      <c r="D881" s="70"/>
      <c r="E881" s="72"/>
    </row>
    <row r="882" spans="1:5" x14ac:dyDescent="0.2">
      <c r="A882" s="69"/>
      <c r="B882" s="70"/>
      <c r="D882" s="70"/>
      <c r="E882" s="72"/>
    </row>
    <row r="883" spans="1:5" x14ac:dyDescent="0.2">
      <c r="A883" s="69"/>
      <c r="B883" s="70"/>
      <c r="D883" s="70"/>
      <c r="E883" s="72"/>
    </row>
    <row r="884" spans="1:5" x14ac:dyDescent="0.2">
      <c r="A884" s="69"/>
      <c r="B884" s="70"/>
      <c r="D884" s="70"/>
      <c r="E884" s="72"/>
    </row>
    <row r="885" spans="1:5" x14ac:dyDescent="0.2">
      <c r="A885" s="69"/>
      <c r="B885" s="70"/>
      <c r="D885" s="70"/>
      <c r="E885" s="72"/>
    </row>
    <row r="886" spans="1:5" x14ac:dyDescent="0.2">
      <c r="A886" s="69"/>
      <c r="B886" s="70"/>
      <c r="D886" s="70"/>
      <c r="E886" s="72"/>
    </row>
    <row r="887" spans="1:5" x14ac:dyDescent="0.2">
      <c r="A887" s="69"/>
      <c r="B887" s="70"/>
      <c r="D887" s="70"/>
      <c r="E887" s="72"/>
    </row>
    <row r="888" spans="1:5" x14ac:dyDescent="0.2">
      <c r="A888" s="69"/>
      <c r="B888" s="70"/>
      <c r="D888" s="70"/>
      <c r="E888" s="72"/>
    </row>
    <row r="889" spans="1:5" x14ac:dyDescent="0.2">
      <c r="A889" s="69"/>
      <c r="B889" s="70"/>
      <c r="D889" s="70"/>
      <c r="E889" s="72"/>
    </row>
    <row r="890" spans="1:5" x14ac:dyDescent="0.2">
      <c r="A890" s="69"/>
      <c r="B890" s="70"/>
      <c r="D890" s="70"/>
      <c r="E890" s="72"/>
    </row>
    <row r="891" spans="1:5" x14ac:dyDescent="0.2">
      <c r="A891" s="69"/>
      <c r="B891" s="70"/>
      <c r="D891" s="70"/>
      <c r="E891" s="72"/>
    </row>
    <row r="892" spans="1:5" x14ac:dyDescent="0.2">
      <c r="A892" s="69"/>
      <c r="B892" s="70"/>
      <c r="D892" s="70"/>
      <c r="E892" s="72"/>
    </row>
    <row r="893" spans="1:5" x14ac:dyDescent="0.2">
      <c r="A893" s="69"/>
      <c r="B893" s="70"/>
      <c r="D893" s="70"/>
      <c r="E893" s="72"/>
    </row>
    <row r="894" spans="1:5" x14ac:dyDescent="0.2">
      <c r="A894" s="69"/>
      <c r="B894" s="70"/>
      <c r="D894" s="70"/>
      <c r="E894" s="72"/>
    </row>
    <row r="895" spans="1:5" x14ac:dyDescent="0.2">
      <c r="A895" s="69"/>
      <c r="B895" s="70"/>
      <c r="D895" s="70"/>
      <c r="E895" s="72"/>
    </row>
    <row r="896" spans="1:5" x14ac:dyDescent="0.2">
      <c r="A896" s="69"/>
      <c r="B896" s="70"/>
      <c r="D896" s="70"/>
      <c r="E896" s="72"/>
    </row>
    <row r="897" spans="1:5" x14ac:dyDescent="0.2">
      <c r="A897" s="69"/>
      <c r="B897" s="70"/>
      <c r="D897" s="70"/>
      <c r="E897" s="72"/>
    </row>
    <row r="898" spans="1:5" x14ac:dyDescent="0.2">
      <c r="A898" s="69"/>
      <c r="B898" s="70"/>
      <c r="D898" s="70"/>
      <c r="E898" s="72"/>
    </row>
    <row r="899" spans="1:5" x14ac:dyDescent="0.2">
      <c r="A899" s="69"/>
      <c r="B899" s="70"/>
      <c r="D899" s="70"/>
      <c r="E899" s="72"/>
    </row>
    <row r="900" spans="1:5" x14ac:dyDescent="0.2">
      <c r="A900" s="69"/>
      <c r="B900" s="70"/>
      <c r="D900" s="70"/>
      <c r="E900" s="72"/>
    </row>
    <row r="901" spans="1:5" x14ac:dyDescent="0.2">
      <c r="A901" s="69"/>
      <c r="B901" s="70"/>
      <c r="D901" s="70"/>
      <c r="E901" s="72"/>
    </row>
    <row r="902" spans="1:5" x14ac:dyDescent="0.2">
      <c r="A902" s="69"/>
      <c r="B902" s="70"/>
      <c r="D902" s="70"/>
      <c r="E902" s="72"/>
    </row>
    <row r="903" spans="1:5" x14ac:dyDescent="0.2">
      <c r="A903" s="69"/>
      <c r="B903" s="70"/>
      <c r="D903" s="70"/>
      <c r="E903" s="72"/>
    </row>
    <row r="904" spans="1:5" x14ac:dyDescent="0.2">
      <c r="A904" s="69"/>
      <c r="B904" s="70"/>
      <c r="D904" s="70"/>
      <c r="E904" s="72"/>
    </row>
    <row r="905" spans="1:5" x14ac:dyDescent="0.2">
      <c r="A905" s="69"/>
      <c r="B905" s="70"/>
      <c r="D905" s="70"/>
      <c r="E905" s="72"/>
    </row>
    <row r="906" spans="1:5" x14ac:dyDescent="0.2">
      <c r="A906" s="69"/>
      <c r="B906" s="70"/>
      <c r="D906" s="70"/>
      <c r="E906" s="72"/>
    </row>
    <row r="907" spans="1:5" x14ac:dyDescent="0.2">
      <c r="A907" s="69"/>
      <c r="B907" s="70"/>
      <c r="D907" s="70"/>
      <c r="E907" s="72"/>
    </row>
    <row r="908" spans="1:5" x14ac:dyDescent="0.2">
      <c r="A908" s="69"/>
      <c r="B908" s="70"/>
      <c r="D908" s="70"/>
      <c r="E908" s="72"/>
    </row>
    <row r="909" spans="1:5" x14ac:dyDescent="0.2">
      <c r="A909" s="69"/>
      <c r="B909" s="70"/>
      <c r="D909" s="70"/>
      <c r="E909" s="72"/>
    </row>
    <row r="910" spans="1:5" x14ac:dyDescent="0.2">
      <c r="A910" s="69"/>
      <c r="B910" s="70"/>
      <c r="D910" s="70"/>
      <c r="E910" s="72"/>
    </row>
    <row r="911" spans="1:5" x14ac:dyDescent="0.2">
      <c r="A911" s="69"/>
      <c r="B911" s="70"/>
      <c r="D911" s="70"/>
      <c r="E911" s="72"/>
    </row>
    <row r="912" spans="1:5" x14ac:dyDescent="0.2">
      <c r="A912" s="69"/>
      <c r="B912" s="70"/>
      <c r="D912" s="70"/>
      <c r="E912" s="72"/>
    </row>
    <row r="913" spans="1:5" x14ac:dyDescent="0.2">
      <c r="A913" s="69"/>
      <c r="B913" s="70"/>
      <c r="D913" s="70"/>
      <c r="E913" s="72"/>
    </row>
    <row r="914" spans="1:5" x14ac:dyDescent="0.2">
      <c r="A914" s="69"/>
      <c r="B914" s="70"/>
      <c r="D914" s="70"/>
      <c r="E914" s="72"/>
    </row>
    <row r="915" spans="1:5" x14ac:dyDescent="0.2">
      <c r="A915" s="69"/>
      <c r="B915" s="70"/>
      <c r="D915" s="70"/>
      <c r="E915" s="72"/>
    </row>
    <row r="916" spans="1:5" x14ac:dyDescent="0.2">
      <c r="A916" s="69"/>
      <c r="B916" s="70"/>
      <c r="D916" s="70"/>
      <c r="E916" s="72"/>
    </row>
    <row r="917" spans="1:5" x14ac:dyDescent="0.2">
      <c r="A917" s="69"/>
      <c r="B917" s="70"/>
      <c r="D917" s="70"/>
      <c r="E917" s="72"/>
    </row>
    <row r="918" spans="1:5" x14ac:dyDescent="0.2">
      <c r="A918" s="69"/>
      <c r="B918" s="70"/>
      <c r="D918" s="70"/>
      <c r="E918" s="72"/>
    </row>
    <row r="919" spans="1:5" x14ac:dyDescent="0.2">
      <c r="A919" s="69"/>
      <c r="B919" s="70"/>
      <c r="D919" s="70"/>
      <c r="E919" s="72"/>
    </row>
    <row r="920" spans="1:5" x14ac:dyDescent="0.2">
      <c r="A920" s="69"/>
      <c r="B920" s="70"/>
      <c r="D920" s="70"/>
      <c r="E920" s="72"/>
    </row>
    <row r="921" spans="1:5" x14ac:dyDescent="0.2">
      <c r="A921" s="69"/>
      <c r="B921" s="70"/>
      <c r="D921" s="70"/>
      <c r="E921" s="72"/>
    </row>
    <row r="922" spans="1:5" x14ac:dyDescent="0.2">
      <c r="A922" s="69"/>
      <c r="B922" s="70"/>
      <c r="D922" s="70"/>
      <c r="E922" s="72"/>
    </row>
    <row r="923" spans="1:5" x14ac:dyDescent="0.2">
      <c r="A923" s="69"/>
      <c r="B923" s="70"/>
      <c r="D923" s="70"/>
      <c r="E923" s="72"/>
    </row>
    <row r="924" spans="1:5" x14ac:dyDescent="0.2">
      <c r="A924" s="69"/>
      <c r="B924" s="70"/>
      <c r="D924" s="70"/>
      <c r="E924" s="72"/>
    </row>
    <row r="925" spans="1:5" x14ac:dyDescent="0.2">
      <c r="A925" s="69"/>
      <c r="B925" s="70"/>
      <c r="D925" s="70"/>
      <c r="E925" s="72"/>
    </row>
    <row r="926" spans="1:5" x14ac:dyDescent="0.2">
      <c r="A926" s="69"/>
      <c r="B926" s="70"/>
      <c r="D926" s="70"/>
      <c r="E926" s="72"/>
    </row>
    <row r="927" spans="1:5" x14ac:dyDescent="0.2">
      <c r="A927" s="69"/>
      <c r="B927" s="70"/>
      <c r="D927" s="70"/>
      <c r="E927" s="72"/>
    </row>
    <row r="928" spans="1:5" x14ac:dyDescent="0.2">
      <c r="A928" s="69"/>
      <c r="B928" s="70"/>
      <c r="D928" s="70"/>
      <c r="E928" s="72"/>
    </row>
    <row r="929" spans="1:5" x14ac:dyDescent="0.2">
      <c r="A929" s="69"/>
      <c r="B929" s="70"/>
      <c r="D929" s="70"/>
      <c r="E929" s="72"/>
    </row>
    <row r="930" spans="1:5" x14ac:dyDescent="0.2">
      <c r="A930" s="69"/>
      <c r="B930" s="70"/>
      <c r="D930" s="70"/>
      <c r="E930" s="72"/>
    </row>
    <row r="931" spans="1:5" x14ac:dyDescent="0.2">
      <c r="A931" s="69"/>
      <c r="B931" s="70"/>
      <c r="D931" s="70"/>
      <c r="E931" s="72"/>
    </row>
    <row r="932" spans="1:5" x14ac:dyDescent="0.2">
      <c r="A932" s="69"/>
      <c r="B932" s="70"/>
      <c r="D932" s="70"/>
      <c r="E932" s="72"/>
    </row>
    <row r="933" spans="1:5" x14ac:dyDescent="0.2">
      <c r="A933" s="69"/>
      <c r="B933" s="70"/>
      <c r="D933" s="70"/>
      <c r="E933" s="72"/>
    </row>
    <row r="934" spans="1:5" x14ac:dyDescent="0.2">
      <c r="A934" s="69"/>
      <c r="B934" s="70"/>
      <c r="D934" s="70"/>
      <c r="E934" s="72"/>
    </row>
    <row r="935" spans="1:5" x14ac:dyDescent="0.2">
      <c r="A935" s="69"/>
      <c r="B935" s="70"/>
      <c r="D935" s="70"/>
      <c r="E935" s="72"/>
    </row>
    <row r="936" spans="1:5" x14ac:dyDescent="0.2">
      <c r="A936" s="69"/>
      <c r="B936" s="70"/>
      <c r="D936" s="70"/>
      <c r="E936" s="72"/>
    </row>
    <row r="937" spans="1:5" x14ac:dyDescent="0.2">
      <c r="A937" s="69"/>
      <c r="B937" s="70"/>
      <c r="D937" s="70"/>
      <c r="E937" s="72"/>
    </row>
    <row r="938" spans="1:5" x14ac:dyDescent="0.2">
      <c r="A938" s="69"/>
      <c r="B938" s="70"/>
      <c r="D938" s="70"/>
      <c r="E938" s="72"/>
    </row>
    <row r="939" spans="1:5" x14ac:dyDescent="0.2">
      <c r="A939" s="69"/>
      <c r="B939" s="70"/>
      <c r="D939" s="70"/>
      <c r="E939" s="72"/>
    </row>
    <row r="940" spans="1:5" x14ac:dyDescent="0.2">
      <c r="A940" s="69"/>
      <c r="B940" s="70"/>
      <c r="D940" s="70"/>
      <c r="E940" s="72"/>
    </row>
    <row r="941" spans="1:5" x14ac:dyDescent="0.2">
      <c r="A941" s="69"/>
      <c r="B941" s="70"/>
      <c r="D941" s="70"/>
      <c r="E941" s="72"/>
    </row>
    <row r="942" spans="1:5" x14ac:dyDescent="0.2">
      <c r="A942" s="69"/>
      <c r="B942" s="70"/>
      <c r="D942" s="70"/>
      <c r="E942" s="72"/>
    </row>
    <row r="943" spans="1:5" x14ac:dyDescent="0.2">
      <c r="A943" s="69"/>
      <c r="B943" s="70"/>
      <c r="D943" s="70"/>
      <c r="E943" s="72"/>
    </row>
    <row r="944" spans="1:5" x14ac:dyDescent="0.2">
      <c r="A944" s="69"/>
      <c r="B944" s="70"/>
      <c r="D944" s="70"/>
      <c r="E944" s="72"/>
    </row>
    <row r="945" spans="1:5" x14ac:dyDescent="0.2">
      <c r="A945" s="69"/>
      <c r="B945" s="70"/>
      <c r="D945" s="70"/>
      <c r="E945" s="72"/>
    </row>
    <row r="946" spans="1:5" x14ac:dyDescent="0.2">
      <c r="A946" s="69"/>
      <c r="B946" s="70"/>
      <c r="D946" s="70"/>
      <c r="E946" s="72"/>
    </row>
    <row r="947" spans="1:5" x14ac:dyDescent="0.2">
      <c r="A947" s="69"/>
      <c r="B947" s="70"/>
      <c r="D947" s="70"/>
      <c r="E947" s="72"/>
    </row>
    <row r="948" spans="1:5" x14ac:dyDescent="0.2">
      <c r="A948" s="69"/>
      <c r="B948" s="70"/>
      <c r="D948" s="70"/>
      <c r="E948" s="72"/>
    </row>
    <row r="949" spans="1:5" x14ac:dyDescent="0.2">
      <c r="A949" s="69"/>
      <c r="B949" s="70"/>
      <c r="D949" s="70"/>
      <c r="E949" s="72"/>
    </row>
    <row r="950" spans="1:5" x14ac:dyDescent="0.2">
      <c r="A950" s="69"/>
      <c r="B950" s="70"/>
      <c r="D950" s="70"/>
      <c r="E950" s="72"/>
    </row>
    <row r="951" spans="1:5" x14ac:dyDescent="0.2">
      <c r="A951" s="69"/>
      <c r="B951" s="70"/>
      <c r="D951" s="70"/>
      <c r="E951" s="72"/>
    </row>
    <row r="952" spans="1:5" x14ac:dyDescent="0.2">
      <c r="A952" s="69"/>
      <c r="B952" s="70"/>
      <c r="D952" s="70"/>
      <c r="E952" s="72"/>
    </row>
    <row r="953" spans="1:5" x14ac:dyDescent="0.2">
      <c r="A953" s="69"/>
      <c r="B953" s="70"/>
      <c r="D953" s="70"/>
      <c r="E953" s="72"/>
    </row>
    <row r="954" spans="1:5" x14ac:dyDescent="0.2">
      <c r="A954" s="69"/>
      <c r="B954" s="70"/>
      <c r="D954" s="70"/>
      <c r="E954" s="72"/>
    </row>
    <row r="955" spans="1:5" x14ac:dyDescent="0.2">
      <c r="A955" s="69"/>
      <c r="B955" s="70"/>
      <c r="D955" s="70"/>
      <c r="E955" s="72"/>
    </row>
    <row r="956" spans="1:5" x14ac:dyDescent="0.2">
      <c r="A956" s="69"/>
      <c r="B956" s="70"/>
      <c r="D956" s="70"/>
      <c r="E956" s="72"/>
    </row>
    <row r="957" spans="1:5" x14ac:dyDescent="0.2">
      <c r="A957" s="69"/>
      <c r="B957" s="70"/>
      <c r="D957" s="70"/>
      <c r="E957" s="72"/>
    </row>
    <row r="958" spans="1:5" x14ac:dyDescent="0.2">
      <c r="A958" s="69"/>
      <c r="B958" s="70"/>
      <c r="D958" s="70"/>
      <c r="E958" s="72"/>
    </row>
    <row r="959" spans="1:5" x14ac:dyDescent="0.2">
      <c r="A959" s="69"/>
      <c r="B959" s="70"/>
      <c r="D959" s="70"/>
      <c r="E959" s="72"/>
    </row>
    <row r="960" spans="1:5" x14ac:dyDescent="0.2">
      <c r="A960" s="69"/>
      <c r="B960" s="70"/>
      <c r="D960" s="70"/>
      <c r="E960" s="72"/>
    </row>
    <row r="961" spans="1:5" x14ac:dyDescent="0.2">
      <c r="A961" s="69"/>
      <c r="B961" s="70"/>
      <c r="D961" s="70"/>
      <c r="E961" s="72"/>
    </row>
    <row r="962" spans="1:5" x14ac:dyDescent="0.2">
      <c r="A962" s="69"/>
      <c r="B962" s="70"/>
      <c r="D962" s="70"/>
      <c r="E962" s="72"/>
    </row>
    <row r="963" spans="1:5" x14ac:dyDescent="0.2">
      <c r="A963" s="69"/>
      <c r="B963" s="70"/>
      <c r="D963" s="70"/>
      <c r="E963" s="72"/>
    </row>
    <row r="964" spans="1:5" x14ac:dyDescent="0.2">
      <c r="A964" s="69"/>
      <c r="B964" s="70"/>
      <c r="D964" s="70"/>
      <c r="E964" s="72"/>
    </row>
    <row r="965" spans="1:5" x14ac:dyDescent="0.2">
      <c r="A965" s="69"/>
      <c r="B965" s="70"/>
      <c r="D965" s="70"/>
      <c r="E965" s="72"/>
    </row>
    <row r="966" spans="1:5" x14ac:dyDescent="0.2">
      <c r="A966" s="69"/>
      <c r="B966" s="70"/>
      <c r="D966" s="70"/>
      <c r="E966" s="72"/>
    </row>
    <row r="967" spans="1:5" x14ac:dyDescent="0.2">
      <c r="A967" s="69"/>
      <c r="B967" s="70"/>
      <c r="D967" s="70"/>
      <c r="E967" s="72"/>
    </row>
    <row r="968" spans="1:5" x14ac:dyDescent="0.2">
      <c r="A968" s="69"/>
      <c r="B968" s="70"/>
      <c r="D968" s="70"/>
      <c r="E968" s="72"/>
    </row>
    <row r="969" spans="1:5" x14ac:dyDescent="0.2">
      <c r="A969" s="69"/>
      <c r="B969" s="70"/>
      <c r="D969" s="70"/>
      <c r="E969" s="72"/>
    </row>
    <row r="970" spans="1:5" x14ac:dyDescent="0.2">
      <c r="A970" s="69"/>
      <c r="B970" s="70"/>
      <c r="D970" s="70"/>
      <c r="E970" s="72"/>
    </row>
    <row r="971" spans="1:5" x14ac:dyDescent="0.2">
      <c r="A971" s="69"/>
      <c r="B971" s="70"/>
      <c r="D971" s="70"/>
      <c r="E971" s="72"/>
    </row>
    <row r="972" spans="1:5" x14ac:dyDescent="0.2">
      <c r="A972" s="69"/>
      <c r="B972" s="70"/>
      <c r="D972" s="70"/>
      <c r="E972" s="72"/>
    </row>
    <row r="973" spans="1:5" x14ac:dyDescent="0.2">
      <c r="A973" s="69"/>
      <c r="B973" s="70"/>
      <c r="D973" s="70"/>
      <c r="E973" s="72"/>
    </row>
    <row r="974" spans="1:5" x14ac:dyDescent="0.2">
      <c r="A974" s="69"/>
      <c r="B974" s="70"/>
      <c r="D974" s="70"/>
      <c r="E974" s="72"/>
    </row>
    <row r="975" spans="1:5" x14ac:dyDescent="0.2">
      <c r="A975" s="69"/>
      <c r="B975" s="70"/>
      <c r="D975" s="70"/>
      <c r="E975" s="72"/>
    </row>
    <row r="976" spans="1:5" x14ac:dyDescent="0.2">
      <c r="A976" s="69"/>
      <c r="B976" s="70"/>
      <c r="D976" s="70"/>
      <c r="E976" s="72"/>
    </row>
    <row r="977" spans="1:5" x14ac:dyDescent="0.2">
      <c r="A977" s="69"/>
      <c r="B977" s="70"/>
      <c r="D977" s="70"/>
      <c r="E977" s="72"/>
    </row>
    <row r="978" spans="1:5" x14ac:dyDescent="0.2">
      <c r="A978" s="69"/>
      <c r="B978" s="70"/>
      <c r="D978" s="70"/>
      <c r="E978" s="72"/>
    </row>
    <row r="979" spans="1:5" x14ac:dyDescent="0.2">
      <c r="A979" s="69"/>
      <c r="B979" s="70"/>
      <c r="D979" s="70"/>
      <c r="E979" s="72"/>
    </row>
    <row r="980" spans="1:5" x14ac:dyDescent="0.2">
      <c r="A980" s="69"/>
      <c r="B980" s="70"/>
      <c r="D980" s="70"/>
      <c r="E980" s="72"/>
    </row>
    <row r="981" spans="1:5" x14ac:dyDescent="0.2">
      <c r="A981" s="69"/>
      <c r="B981" s="70"/>
      <c r="D981" s="70"/>
      <c r="E981" s="72"/>
    </row>
    <row r="982" spans="1:5" x14ac:dyDescent="0.2">
      <c r="A982" s="69"/>
      <c r="B982" s="70"/>
      <c r="D982" s="70"/>
      <c r="E982" s="72"/>
    </row>
    <row r="983" spans="1:5" x14ac:dyDescent="0.2">
      <c r="A983" s="69"/>
      <c r="B983" s="70"/>
      <c r="D983" s="70"/>
      <c r="E983" s="72"/>
    </row>
    <row r="984" spans="1:5" x14ac:dyDescent="0.2">
      <c r="A984" s="69"/>
      <c r="B984" s="70"/>
      <c r="D984" s="70"/>
      <c r="E984" s="72"/>
    </row>
    <row r="985" spans="1:5" x14ac:dyDescent="0.2">
      <c r="A985" s="69"/>
      <c r="B985" s="70"/>
      <c r="D985" s="70"/>
      <c r="E985" s="72"/>
    </row>
    <row r="986" spans="1:5" x14ac:dyDescent="0.2">
      <c r="A986" s="69"/>
      <c r="B986" s="70"/>
      <c r="D986" s="70"/>
      <c r="E986" s="72"/>
    </row>
    <row r="987" spans="1:5" x14ac:dyDescent="0.2">
      <c r="A987" s="69"/>
      <c r="B987" s="70"/>
      <c r="D987" s="70"/>
      <c r="E987" s="72"/>
    </row>
    <row r="988" spans="1:5" x14ac:dyDescent="0.2">
      <c r="A988" s="69"/>
      <c r="B988" s="70"/>
      <c r="D988" s="70"/>
      <c r="E988" s="72"/>
    </row>
    <row r="989" spans="1:5" x14ac:dyDescent="0.2">
      <c r="A989" s="69"/>
      <c r="B989" s="70"/>
      <c r="D989" s="70"/>
      <c r="E989" s="72"/>
    </row>
    <row r="990" spans="1:5" x14ac:dyDescent="0.2">
      <c r="A990" s="69"/>
      <c r="B990" s="70"/>
      <c r="D990" s="70"/>
      <c r="E990" s="72"/>
    </row>
    <row r="991" spans="1:5" x14ac:dyDescent="0.2">
      <c r="A991" s="69"/>
      <c r="B991" s="70"/>
      <c r="D991" s="70"/>
      <c r="E991" s="72"/>
    </row>
    <row r="992" spans="1:5" x14ac:dyDescent="0.2">
      <c r="A992" s="69"/>
      <c r="B992" s="70"/>
      <c r="D992" s="70"/>
      <c r="E992" s="72"/>
    </row>
    <row r="993" spans="1:5" x14ac:dyDescent="0.2">
      <c r="A993" s="69"/>
      <c r="B993" s="70"/>
      <c r="D993" s="70"/>
      <c r="E993" s="72"/>
    </row>
    <row r="994" spans="1:5" x14ac:dyDescent="0.2">
      <c r="A994" s="69"/>
      <c r="B994" s="70"/>
      <c r="D994" s="70"/>
      <c r="E994" s="72"/>
    </row>
    <row r="995" spans="1:5" x14ac:dyDescent="0.2">
      <c r="A995" s="69"/>
      <c r="B995" s="70"/>
      <c r="D995" s="70"/>
      <c r="E995" s="72"/>
    </row>
    <row r="996" spans="1:5" x14ac:dyDescent="0.2">
      <c r="A996" s="69"/>
      <c r="B996" s="70"/>
      <c r="D996" s="70"/>
      <c r="E996" s="72"/>
    </row>
    <row r="997" spans="1:5" x14ac:dyDescent="0.2">
      <c r="A997" s="69"/>
      <c r="B997" s="70"/>
      <c r="D997" s="70"/>
      <c r="E997" s="72"/>
    </row>
    <row r="998" spans="1:5" x14ac:dyDescent="0.2">
      <c r="A998" s="69"/>
      <c r="B998" s="70"/>
      <c r="D998" s="70"/>
      <c r="E998" s="72"/>
    </row>
    <row r="999" spans="1:5" x14ac:dyDescent="0.2">
      <c r="A999" s="69"/>
      <c r="B999" s="70"/>
      <c r="D999" s="70"/>
      <c r="E999" s="72"/>
    </row>
    <row r="1000" spans="1:5" x14ac:dyDescent="0.2">
      <c r="A1000" s="69"/>
      <c r="B1000" s="70"/>
      <c r="D1000" s="70"/>
      <c r="E1000" s="72"/>
    </row>
    <row r="1001" spans="1:5" x14ac:dyDescent="0.2">
      <c r="A1001" s="69"/>
      <c r="B1001" s="70"/>
      <c r="D1001" s="70"/>
      <c r="E1001" s="72"/>
    </row>
    <row r="1002" spans="1:5" x14ac:dyDescent="0.2">
      <c r="A1002" s="69"/>
      <c r="B1002" s="70"/>
      <c r="D1002" s="70"/>
      <c r="E1002" s="72"/>
    </row>
    <row r="1003" spans="1:5" x14ac:dyDescent="0.2">
      <c r="A1003" s="69"/>
      <c r="B1003" s="70"/>
      <c r="D1003" s="70"/>
      <c r="E1003" s="72"/>
    </row>
    <row r="1004" spans="1:5" x14ac:dyDescent="0.2">
      <c r="A1004" s="69"/>
      <c r="B1004" s="70"/>
      <c r="D1004" s="70"/>
      <c r="E1004" s="72"/>
    </row>
    <row r="1005" spans="1:5" x14ac:dyDescent="0.2">
      <c r="A1005" s="69"/>
      <c r="B1005" s="70"/>
      <c r="D1005" s="70"/>
      <c r="E1005" s="72"/>
    </row>
    <row r="1006" spans="1:5" x14ac:dyDescent="0.2">
      <c r="A1006" s="69"/>
      <c r="B1006" s="70"/>
      <c r="D1006" s="70"/>
      <c r="E1006" s="72"/>
    </row>
    <row r="1007" spans="1:5" x14ac:dyDescent="0.2">
      <c r="A1007" s="69"/>
      <c r="B1007" s="70"/>
      <c r="D1007" s="70"/>
      <c r="E1007" s="72"/>
    </row>
    <row r="1008" spans="1:5" x14ac:dyDescent="0.2">
      <c r="A1008" s="69"/>
      <c r="B1008" s="70"/>
      <c r="D1008" s="70"/>
      <c r="E1008" s="72"/>
    </row>
    <row r="1009" spans="1:5" x14ac:dyDescent="0.2">
      <c r="A1009" s="69"/>
      <c r="B1009" s="70"/>
      <c r="D1009" s="70"/>
      <c r="E1009" s="72"/>
    </row>
    <row r="1010" spans="1:5" x14ac:dyDescent="0.2">
      <c r="A1010" s="69"/>
      <c r="B1010" s="70"/>
      <c r="D1010" s="70"/>
      <c r="E1010" s="72"/>
    </row>
    <row r="1011" spans="1:5" x14ac:dyDescent="0.2">
      <c r="A1011" s="69"/>
      <c r="B1011" s="70"/>
      <c r="D1011" s="70"/>
      <c r="E1011" s="72"/>
    </row>
    <row r="1012" spans="1:5" x14ac:dyDescent="0.2">
      <c r="A1012" s="69"/>
      <c r="B1012" s="70"/>
      <c r="D1012" s="70"/>
      <c r="E1012" s="72"/>
    </row>
    <row r="1013" spans="1:5" x14ac:dyDescent="0.2">
      <c r="A1013" s="69"/>
      <c r="B1013" s="70"/>
      <c r="D1013" s="70"/>
      <c r="E1013" s="72"/>
    </row>
    <row r="1014" spans="1:5" x14ac:dyDescent="0.2">
      <c r="A1014" s="69"/>
      <c r="B1014" s="70"/>
      <c r="D1014" s="70"/>
      <c r="E1014" s="72"/>
    </row>
    <row r="1015" spans="1:5" x14ac:dyDescent="0.2">
      <c r="A1015" s="69"/>
      <c r="B1015" s="70"/>
      <c r="D1015" s="70"/>
      <c r="E1015" s="72"/>
    </row>
    <row r="1016" spans="1:5" x14ac:dyDescent="0.2">
      <c r="A1016" s="69"/>
      <c r="B1016" s="70"/>
      <c r="D1016" s="70"/>
      <c r="E1016" s="72"/>
    </row>
    <row r="1017" spans="1:5" x14ac:dyDescent="0.2">
      <c r="A1017" s="69"/>
      <c r="B1017" s="70"/>
      <c r="D1017" s="70"/>
      <c r="E1017" s="72"/>
    </row>
    <row r="1018" spans="1:5" x14ac:dyDescent="0.2">
      <c r="A1018" s="69"/>
      <c r="B1018" s="70"/>
      <c r="D1018" s="70"/>
      <c r="E1018" s="72"/>
    </row>
    <row r="1019" spans="1:5" x14ac:dyDescent="0.2">
      <c r="A1019" s="69"/>
      <c r="B1019" s="70"/>
      <c r="D1019" s="70"/>
      <c r="E1019" s="72"/>
    </row>
    <row r="1020" spans="1:5" x14ac:dyDescent="0.2">
      <c r="A1020" s="69"/>
      <c r="B1020" s="70"/>
      <c r="D1020" s="70"/>
      <c r="E1020" s="72"/>
    </row>
    <row r="1021" spans="1:5" x14ac:dyDescent="0.2">
      <c r="A1021" s="69"/>
      <c r="B1021" s="70"/>
      <c r="D1021" s="70"/>
      <c r="E1021" s="72"/>
    </row>
    <row r="1022" spans="1:5" x14ac:dyDescent="0.2">
      <c r="A1022" s="69"/>
      <c r="B1022" s="70"/>
      <c r="D1022" s="70"/>
      <c r="E1022" s="72"/>
    </row>
    <row r="1023" spans="1:5" x14ac:dyDescent="0.2">
      <c r="A1023" s="69"/>
      <c r="B1023" s="70"/>
      <c r="D1023" s="70"/>
      <c r="E1023" s="72"/>
    </row>
    <row r="1024" spans="1:5" x14ac:dyDescent="0.2">
      <c r="A1024" s="69"/>
      <c r="B1024" s="70"/>
      <c r="D1024" s="70"/>
      <c r="E1024" s="72"/>
    </row>
    <row r="1025" spans="1:5" x14ac:dyDescent="0.2">
      <c r="A1025" s="69"/>
      <c r="B1025" s="70"/>
      <c r="D1025" s="70"/>
      <c r="E1025" s="72"/>
    </row>
    <row r="1026" spans="1:5" x14ac:dyDescent="0.2">
      <c r="A1026" s="69"/>
      <c r="B1026" s="70"/>
      <c r="D1026" s="70"/>
      <c r="E1026" s="72"/>
    </row>
    <row r="1027" spans="1:5" x14ac:dyDescent="0.2">
      <c r="A1027" s="69"/>
      <c r="B1027" s="70"/>
      <c r="D1027" s="70"/>
      <c r="E1027" s="72"/>
    </row>
    <row r="1028" spans="1:5" x14ac:dyDescent="0.2">
      <c r="A1028" s="69"/>
      <c r="B1028" s="70"/>
      <c r="D1028" s="70"/>
      <c r="E1028" s="72"/>
    </row>
    <row r="1029" spans="1:5" x14ac:dyDescent="0.2">
      <c r="A1029" s="69"/>
      <c r="B1029" s="70"/>
      <c r="D1029" s="70"/>
      <c r="E1029" s="72"/>
    </row>
    <row r="1030" spans="1:5" x14ac:dyDescent="0.2">
      <c r="A1030" s="69"/>
      <c r="B1030" s="70"/>
      <c r="D1030" s="70"/>
      <c r="E1030" s="72"/>
    </row>
    <row r="1031" spans="1:5" x14ac:dyDescent="0.2">
      <c r="A1031" s="69"/>
      <c r="B1031" s="70"/>
      <c r="D1031" s="70"/>
      <c r="E1031" s="72"/>
    </row>
    <row r="1032" spans="1:5" x14ac:dyDescent="0.2">
      <c r="A1032" s="69"/>
      <c r="B1032" s="70"/>
      <c r="D1032" s="70"/>
      <c r="E1032" s="72"/>
    </row>
    <row r="1033" spans="1:5" x14ac:dyDescent="0.2">
      <c r="A1033" s="69"/>
      <c r="B1033" s="70"/>
      <c r="D1033" s="70"/>
      <c r="E1033" s="72"/>
    </row>
    <row r="1034" spans="1:5" x14ac:dyDescent="0.2">
      <c r="A1034" s="69"/>
      <c r="B1034" s="70"/>
      <c r="D1034" s="70"/>
      <c r="E1034" s="72"/>
    </row>
    <row r="1035" spans="1:5" x14ac:dyDescent="0.2">
      <c r="A1035" s="69"/>
      <c r="B1035" s="70"/>
      <c r="D1035" s="70"/>
      <c r="E1035" s="72"/>
    </row>
    <row r="1036" spans="1:5" x14ac:dyDescent="0.2">
      <c r="A1036" s="69"/>
      <c r="B1036" s="70"/>
      <c r="D1036" s="70"/>
      <c r="E1036" s="72"/>
    </row>
    <row r="1037" spans="1:5" x14ac:dyDescent="0.2">
      <c r="A1037" s="69"/>
      <c r="B1037" s="70"/>
      <c r="D1037" s="70"/>
      <c r="E1037" s="72"/>
    </row>
    <row r="1038" spans="1:5" x14ac:dyDescent="0.2">
      <c r="A1038" s="69"/>
      <c r="B1038" s="70"/>
      <c r="D1038" s="70"/>
      <c r="E1038" s="72"/>
    </row>
    <row r="1039" spans="1:5" x14ac:dyDescent="0.2">
      <c r="A1039" s="69"/>
      <c r="B1039" s="70"/>
      <c r="D1039" s="70"/>
      <c r="E1039" s="72"/>
    </row>
    <row r="1040" spans="1:5" x14ac:dyDescent="0.2">
      <c r="A1040" s="69"/>
      <c r="B1040" s="70"/>
      <c r="D1040" s="70"/>
      <c r="E1040" s="72"/>
    </row>
    <row r="1041" spans="1:5" x14ac:dyDescent="0.2">
      <c r="A1041" s="69"/>
      <c r="B1041" s="70"/>
      <c r="D1041" s="70"/>
      <c r="E1041" s="72"/>
    </row>
    <row r="1042" spans="1:5" x14ac:dyDescent="0.2">
      <c r="A1042" s="69"/>
      <c r="B1042" s="70"/>
      <c r="D1042" s="70"/>
      <c r="E1042" s="72"/>
    </row>
    <row r="1043" spans="1:5" x14ac:dyDescent="0.2">
      <c r="A1043" s="69"/>
      <c r="B1043" s="70"/>
      <c r="D1043" s="70"/>
      <c r="E1043" s="72"/>
    </row>
    <row r="1044" spans="1:5" x14ac:dyDescent="0.2">
      <c r="A1044" s="69"/>
      <c r="B1044" s="70"/>
      <c r="D1044" s="70"/>
      <c r="E1044" s="72"/>
    </row>
    <row r="1045" spans="1:5" x14ac:dyDescent="0.2">
      <c r="A1045" s="69"/>
      <c r="B1045" s="70"/>
      <c r="D1045" s="70"/>
      <c r="E1045" s="72"/>
    </row>
    <row r="1046" spans="1:5" x14ac:dyDescent="0.2">
      <c r="A1046" s="69"/>
      <c r="B1046" s="70"/>
      <c r="D1046" s="70"/>
      <c r="E1046" s="72"/>
    </row>
    <row r="1047" spans="1:5" x14ac:dyDescent="0.2">
      <c r="A1047" s="69"/>
      <c r="B1047" s="70"/>
      <c r="D1047" s="70"/>
      <c r="E1047" s="72"/>
    </row>
    <row r="1048" spans="1:5" x14ac:dyDescent="0.2">
      <c r="A1048" s="69"/>
      <c r="B1048" s="70"/>
      <c r="D1048" s="70"/>
      <c r="E1048" s="72"/>
    </row>
    <row r="1049" spans="1:5" x14ac:dyDescent="0.2">
      <c r="A1049" s="69"/>
      <c r="B1049" s="70"/>
      <c r="D1049" s="70"/>
      <c r="E1049" s="72"/>
    </row>
    <row r="1050" spans="1:5" x14ac:dyDescent="0.2">
      <c r="A1050" s="69"/>
      <c r="B1050" s="70"/>
      <c r="D1050" s="70"/>
      <c r="E1050" s="72"/>
    </row>
    <row r="1051" spans="1:5" x14ac:dyDescent="0.2">
      <c r="A1051" s="69"/>
      <c r="B1051" s="70"/>
      <c r="D1051" s="70"/>
      <c r="E1051" s="72"/>
    </row>
    <row r="1052" spans="1:5" x14ac:dyDescent="0.2">
      <c r="A1052" s="69"/>
      <c r="B1052" s="70"/>
      <c r="D1052" s="70"/>
      <c r="E1052" s="72"/>
    </row>
    <row r="1053" spans="1:5" x14ac:dyDescent="0.2">
      <c r="A1053" s="69"/>
      <c r="B1053" s="70"/>
      <c r="D1053" s="70"/>
      <c r="E1053" s="72"/>
    </row>
    <row r="1054" spans="1:5" x14ac:dyDescent="0.2">
      <c r="A1054" s="69"/>
      <c r="B1054" s="70"/>
      <c r="D1054" s="70"/>
      <c r="E1054" s="72"/>
    </row>
    <row r="1055" spans="1:5" x14ac:dyDescent="0.2">
      <c r="A1055" s="69"/>
      <c r="B1055" s="70"/>
      <c r="D1055" s="70"/>
      <c r="E1055" s="72"/>
    </row>
    <row r="1056" spans="1:5" x14ac:dyDescent="0.2">
      <c r="A1056" s="69"/>
      <c r="B1056" s="70"/>
      <c r="D1056" s="70"/>
      <c r="E1056" s="72"/>
    </row>
    <row r="1057" spans="1:5" x14ac:dyDescent="0.2">
      <c r="A1057" s="69"/>
      <c r="B1057" s="70"/>
      <c r="D1057" s="70"/>
      <c r="E1057" s="72"/>
    </row>
    <row r="1058" spans="1:5" x14ac:dyDescent="0.2">
      <c r="A1058" s="69"/>
      <c r="B1058" s="70"/>
      <c r="D1058" s="70"/>
      <c r="E1058" s="72"/>
    </row>
    <row r="1059" spans="1:5" x14ac:dyDescent="0.2">
      <c r="A1059" s="69"/>
      <c r="B1059" s="70"/>
      <c r="D1059" s="70"/>
      <c r="E1059" s="72"/>
    </row>
    <row r="1060" spans="1:5" x14ac:dyDescent="0.2">
      <c r="A1060" s="69"/>
      <c r="B1060" s="70"/>
      <c r="D1060" s="70"/>
      <c r="E1060" s="72"/>
    </row>
    <row r="1061" spans="1:5" x14ac:dyDescent="0.2">
      <c r="A1061" s="69"/>
      <c r="B1061" s="70"/>
      <c r="D1061" s="70"/>
      <c r="E1061" s="72"/>
    </row>
    <row r="1062" spans="1:5" x14ac:dyDescent="0.2">
      <c r="A1062" s="69"/>
      <c r="B1062" s="70"/>
      <c r="D1062" s="70"/>
      <c r="E1062" s="72"/>
    </row>
    <row r="1063" spans="1:5" x14ac:dyDescent="0.2">
      <c r="A1063" s="69"/>
      <c r="B1063" s="70"/>
      <c r="D1063" s="70"/>
      <c r="E1063" s="72"/>
    </row>
    <row r="1064" spans="1:5" x14ac:dyDescent="0.2">
      <c r="A1064" s="69"/>
      <c r="B1064" s="70"/>
      <c r="D1064" s="70"/>
      <c r="E1064" s="72"/>
    </row>
    <row r="1065" spans="1:5" x14ac:dyDescent="0.2">
      <c r="A1065" s="69"/>
      <c r="B1065" s="70"/>
      <c r="D1065" s="70"/>
      <c r="E1065" s="72"/>
    </row>
    <row r="1066" spans="1:5" x14ac:dyDescent="0.2">
      <c r="A1066" s="69"/>
      <c r="B1066" s="70"/>
      <c r="D1066" s="70"/>
      <c r="E1066" s="72"/>
    </row>
    <row r="1067" spans="1:5" x14ac:dyDescent="0.2">
      <c r="A1067" s="69"/>
      <c r="B1067" s="70"/>
      <c r="D1067" s="70"/>
      <c r="E1067" s="72"/>
    </row>
    <row r="1068" spans="1:5" x14ac:dyDescent="0.2">
      <c r="A1068" s="69"/>
      <c r="B1068" s="70"/>
      <c r="D1068" s="70"/>
      <c r="E1068" s="72"/>
    </row>
    <row r="1069" spans="1:5" x14ac:dyDescent="0.2">
      <c r="A1069" s="69"/>
      <c r="B1069" s="70"/>
      <c r="D1069" s="70"/>
      <c r="E1069" s="72"/>
    </row>
    <row r="1070" spans="1:5" x14ac:dyDescent="0.2">
      <c r="A1070" s="69"/>
      <c r="B1070" s="70"/>
      <c r="D1070" s="70"/>
      <c r="E1070" s="72"/>
    </row>
    <row r="1071" spans="1:5" x14ac:dyDescent="0.2">
      <c r="A1071" s="69"/>
      <c r="B1071" s="70"/>
      <c r="D1071" s="70"/>
      <c r="E1071" s="72"/>
    </row>
    <row r="1072" spans="1:5" x14ac:dyDescent="0.2">
      <c r="A1072" s="69"/>
      <c r="B1072" s="70"/>
      <c r="D1072" s="70"/>
      <c r="E1072" s="72"/>
    </row>
    <row r="1073" spans="1:5" x14ac:dyDescent="0.2">
      <c r="A1073" s="69"/>
      <c r="B1073" s="70"/>
      <c r="D1073" s="70"/>
      <c r="E1073" s="72"/>
    </row>
    <row r="1074" spans="1:5" x14ac:dyDescent="0.2">
      <c r="A1074" s="69"/>
      <c r="B1074" s="70"/>
      <c r="D1074" s="70"/>
      <c r="E1074" s="72"/>
    </row>
    <row r="1075" spans="1:5" x14ac:dyDescent="0.2">
      <c r="A1075" s="69"/>
      <c r="B1075" s="70"/>
      <c r="D1075" s="70"/>
      <c r="E1075" s="72"/>
    </row>
    <row r="1076" spans="1:5" x14ac:dyDescent="0.2">
      <c r="A1076" s="69"/>
      <c r="B1076" s="70"/>
      <c r="D1076" s="70"/>
      <c r="E1076" s="72"/>
    </row>
    <row r="1077" spans="1:5" x14ac:dyDescent="0.2">
      <c r="A1077" s="69"/>
      <c r="B1077" s="70"/>
      <c r="D1077" s="70"/>
      <c r="E1077" s="72"/>
    </row>
    <row r="1078" spans="1:5" x14ac:dyDescent="0.2">
      <c r="A1078" s="69"/>
      <c r="B1078" s="70"/>
      <c r="D1078" s="70"/>
      <c r="E1078" s="72"/>
    </row>
    <row r="1079" spans="1:5" x14ac:dyDescent="0.2">
      <c r="A1079" s="69"/>
      <c r="B1079" s="70"/>
      <c r="D1079" s="70"/>
      <c r="E1079" s="72"/>
    </row>
    <row r="1080" spans="1:5" x14ac:dyDescent="0.2">
      <c r="A1080" s="69"/>
      <c r="B1080" s="70"/>
      <c r="D1080" s="70"/>
      <c r="E1080" s="72"/>
    </row>
    <row r="1081" spans="1:5" x14ac:dyDescent="0.2">
      <c r="A1081" s="69"/>
      <c r="B1081" s="70"/>
      <c r="D1081" s="70"/>
      <c r="E1081" s="72"/>
    </row>
    <row r="1082" spans="1:5" x14ac:dyDescent="0.2">
      <c r="A1082" s="69"/>
      <c r="B1082" s="70"/>
      <c r="D1082" s="70"/>
      <c r="E1082" s="72"/>
    </row>
    <row r="1083" spans="1:5" x14ac:dyDescent="0.2">
      <c r="A1083" s="69"/>
      <c r="B1083" s="70"/>
      <c r="D1083" s="70"/>
      <c r="E1083" s="72"/>
    </row>
    <row r="1084" spans="1:5" x14ac:dyDescent="0.2">
      <c r="A1084" s="69"/>
      <c r="B1084" s="70"/>
      <c r="D1084" s="70"/>
      <c r="E1084" s="72"/>
    </row>
    <row r="1085" spans="1:5" x14ac:dyDescent="0.2">
      <c r="A1085" s="69"/>
      <c r="B1085" s="70"/>
      <c r="D1085" s="70"/>
      <c r="E1085" s="72"/>
    </row>
    <row r="1086" spans="1:5" x14ac:dyDescent="0.2">
      <c r="A1086" s="69"/>
      <c r="B1086" s="70"/>
      <c r="D1086" s="70"/>
      <c r="E1086" s="72"/>
    </row>
    <row r="1087" spans="1:5" x14ac:dyDescent="0.2">
      <c r="A1087" s="69"/>
      <c r="B1087" s="70"/>
      <c r="D1087" s="70"/>
      <c r="E1087" s="72"/>
    </row>
    <row r="1088" spans="1:5" x14ac:dyDescent="0.2">
      <c r="A1088" s="69"/>
      <c r="B1088" s="70"/>
      <c r="D1088" s="70"/>
      <c r="E1088" s="72"/>
    </row>
    <row r="1089" spans="1:5" x14ac:dyDescent="0.2">
      <c r="A1089" s="69"/>
      <c r="B1089" s="70"/>
      <c r="D1089" s="70"/>
      <c r="E1089" s="72"/>
    </row>
    <row r="1090" spans="1:5" x14ac:dyDescent="0.2">
      <c r="A1090" s="69"/>
      <c r="B1090" s="70"/>
      <c r="D1090" s="70"/>
      <c r="E1090" s="72"/>
    </row>
    <row r="1091" spans="1:5" x14ac:dyDescent="0.2">
      <c r="A1091" s="69"/>
      <c r="B1091" s="70"/>
      <c r="D1091" s="70"/>
      <c r="E1091" s="72"/>
    </row>
    <row r="1092" spans="1:5" x14ac:dyDescent="0.2">
      <c r="A1092" s="69"/>
      <c r="B1092" s="70"/>
      <c r="D1092" s="70"/>
      <c r="E1092" s="72"/>
    </row>
    <row r="1093" spans="1:5" x14ac:dyDescent="0.2">
      <c r="A1093" s="69"/>
      <c r="B1093" s="70"/>
      <c r="D1093" s="70"/>
      <c r="E1093" s="72"/>
    </row>
    <row r="1094" spans="1:5" x14ac:dyDescent="0.2">
      <c r="A1094" s="69"/>
      <c r="B1094" s="70"/>
      <c r="D1094" s="70"/>
      <c r="E1094" s="72"/>
    </row>
    <row r="1095" spans="1:5" x14ac:dyDescent="0.2">
      <c r="A1095" s="69"/>
      <c r="B1095" s="70"/>
      <c r="D1095" s="70"/>
      <c r="E1095" s="72"/>
    </row>
    <row r="1096" spans="1:5" x14ac:dyDescent="0.2">
      <c r="A1096" s="69"/>
      <c r="B1096" s="70"/>
      <c r="D1096" s="70"/>
      <c r="E1096" s="72"/>
    </row>
    <row r="1097" spans="1:5" x14ac:dyDescent="0.2">
      <c r="A1097" s="69"/>
      <c r="B1097" s="70"/>
      <c r="D1097" s="70"/>
      <c r="E1097" s="72"/>
    </row>
    <row r="1098" spans="1:5" x14ac:dyDescent="0.2">
      <c r="A1098" s="69"/>
      <c r="B1098" s="70"/>
      <c r="D1098" s="70"/>
      <c r="E1098" s="72"/>
    </row>
    <row r="1099" spans="1:5" x14ac:dyDescent="0.2">
      <c r="A1099" s="69"/>
      <c r="B1099" s="70"/>
      <c r="D1099" s="70"/>
      <c r="E1099" s="72"/>
    </row>
    <row r="1100" spans="1:5" x14ac:dyDescent="0.2">
      <c r="A1100" s="69"/>
      <c r="B1100" s="70"/>
      <c r="D1100" s="70"/>
      <c r="E1100" s="72"/>
    </row>
    <row r="1101" spans="1:5" x14ac:dyDescent="0.2">
      <c r="A1101" s="69"/>
      <c r="B1101" s="70"/>
      <c r="D1101" s="70"/>
      <c r="E1101" s="72"/>
    </row>
    <row r="1102" spans="1:5" x14ac:dyDescent="0.2">
      <c r="A1102" s="69"/>
      <c r="B1102" s="70"/>
      <c r="D1102" s="70"/>
      <c r="E1102" s="72"/>
    </row>
    <row r="1103" spans="1:5" x14ac:dyDescent="0.2">
      <c r="A1103" s="69"/>
      <c r="B1103" s="70"/>
      <c r="D1103" s="70"/>
      <c r="E1103" s="72"/>
    </row>
    <row r="1104" spans="1:5" x14ac:dyDescent="0.2">
      <c r="A1104" s="69"/>
      <c r="B1104" s="70"/>
      <c r="D1104" s="70"/>
      <c r="E1104" s="72"/>
    </row>
    <row r="1105" spans="1:5" x14ac:dyDescent="0.2">
      <c r="A1105" s="69"/>
      <c r="B1105" s="70"/>
      <c r="D1105" s="70"/>
      <c r="E1105" s="72"/>
    </row>
    <row r="1106" spans="1:5" x14ac:dyDescent="0.2">
      <c r="A1106" s="69"/>
      <c r="B1106" s="70"/>
      <c r="D1106" s="70"/>
      <c r="E1106" s="72"/>
    </row>
    <row r="1107" spans="1:5" x14ac:dyDescent="0.2">
      <c r="A1107" s="69"/>
      <c r="B1107" s="70"/>
      <c r="D1107" s="70"/>
      <c r="E1107" s="72"/>
    </row>
    <row r="1108" spans="1:5" x14ac:dyDescent="0.2">
      <c r="A1108" s="69"/>
      <c r="B1108" s="70"/>
      <c r="D1108" s="70"/>
      <c r="E1108" s="72"/>
    </row>
    <row r="1109" spans="1:5" x14ac:dyDescent="0.2">
      <c r="A1109" s="69"/>
      <c r="B1109" s="70"/>
      <c r="D1109" s="70"/>
      <c r="E1109" s="72"/>
    </row>
    <row r="1110" spans="1:5" x14ac:dyDescent="0.2">
      <c r="A1110" s="69"/>
      <c r="B1110" s="70"/>
      <c r="D1110" s="70"/>
      <c r="E1110" s="72"/>
    </row>
    <row r="1111" spans="1:5" x14ac:dyDescent="0.2">
      <c r="A1111" s="69"/>
      <c r="B1111" s="70"/>
      <c r="D1111" s="70"/>
      <c r="E1111" s="72"/>
    </row>
    <row r="1112" spans="1:5" x14ac:dyDescent="0.2">
      <c r="A1112" s="69"/>
      <c r="B1112" s="70"/>
      <c r="D1112" s="70"/>
      <c r="E1112" s="72"/>
    </row>
    <row r="1113" spans="1:5" x14ac:dyDescent="0.2">
      <c r="A1113" s="69"/>
      <c r="B1113" s="70"/>
      <c r="D1113" s="70"/>
      <c r="E1113" s="72"/>
    </row>
    <row r="1114" spans="1:5" x14ac:dyDescent="0.2">
      <c r="A1114" s="69"/>
      <c r="B1114" s="70"/>
      <c r="D1114" s="70"/>
      <c r="E1114" s="72"/>
    </row>
    <row r="1115" spans="1:5" x14ac:dyDescent="0.2">
      <c r="A1115" s="69"/>
      <c r="B1115" s="70"/>
      <c r="D1115" s="70"/>
      <c r="E1115" s="72"/>
    </row>
    <row r="1116" spans="1:5" x14ac:dyDescent="0.2">
      <c r="A1116" s="69"/>
      <c r="B1116" s="70"/>
      <c r="D1116" s="70"/>
      <c r="E1116" s="72"/>
    </row>
    <row r="1117" spans="1:5" x14ac:dyDescent="0.2">
      <c r="A1117" s="69"/>
      <c r="B1117" s="70"/>
      <c r="D1117" s="70"/>
      <c r="E1117" s="72"/>
    </row>
    <row r="1118" spans="1:5" x14ac:dyDescent="0.2">
      <c r="A1118" s="69"/>
      <c r="B1118" s="70"/>
      <c r="D1118" s="70"/>
      <c r="E1118" s="72"/>
    </row>
    <row r="1119" spans="1:5" x14ac:dyDescent="0.2">
      <c r="A1119" s="69"/>
      <c r="B1119" s="70"/>
      <c r="D1119" s="70"/>
      <c r="E1119" s="72"/>
    </row>
    <row r="1120" spans="1:5" x14ac:dyDescent="0.2">
      <c r="A1120" s="69"/>
      <c r="B1120" s="70"/>
      <c r="D1120" s="70"/>
      <c r="E1120" s="72"/>
    </row>
    <row r="1121" spans="1:5" x14ac:dyDescent="0.2">
      <c r="A1121" s="69"/>
      <c r="B1121" s="70"/>
      <c r="D1121" s="70"/>
      <c r="E1121" s="72"/>
    </row>
    <row r="1122" spans="1:5" x14ac:dyDescent="0.2">
      <c r="A1122" s="69"/>
      <c r="B1122" s="70"/>
      <c r="D1122" s="70"/>
      <c r="E1122" s="72"/>
    </row>
    <row r="1123" spans="1:5" x14ac:dyDescent="0.2">
      <c r="A1123" s="69"/>
      <c r="B1123" s="70"/>
      <c r="D1123" s="70"/>
      <c r="E1123" s="72"/>
    </row>
    <row r="1124" spans="1:5" x14ac:dyDescent="0.2">
      <c r="A1124" s="69"/>
      <c r="B1124" s="70"/>
      <c r="D1124" s="70"/>
      <c r="E1124" s="72"/>
    </row>
    <row r="1125" spans="1:5" x14ac:dyDescent="0.2">
      <c r="A1125" s="69"/>
      <c r="B1125" s="70"/>
      <c r="D1125" s="70"/>
      <c r="E1125" s="72"/>
    </row>
    <row r="1126" spans="1:5" x14ac:dyDescent="0.2">
      <c r="A1126" s="69"/>
      <c r="B1126" s="70"/>
      <c r="D1126" s="70"/>
      <c r="E1126" s="72"/>
    </row>
    <row r="1127" spans="1:5" x14ac:dyDescent="0.2">
      <c r="A1127" s="69"/>
      <c r="B1127" s="70"/>
      <c r="D1127" s="70"/>
      <c r="E1127" s="72"/>
    </row>
    <row r="1128" spans="1:5" x14ac:dyDescent="0.2">
      <c r="A1128" s="69"/>
      <c r="B1128" s="70"/>
      <c r="D1128" s="70"/>
      <c r="E1128" s="72"/>
    </row>
    <row r="1129" spans="1:5" x14ac:dyDescent="0.2">
      <c r="A1129" s="69"/>
      <c r="B1129" s="70"/>
      <c r="D1129" s="70"/>
      <c r="E1129" s="72"/>
    </row>
    <row r="1130" spans="1:5" x14ac:dyDescent="0.2">
      <c r="A1130" s="69"/>
      <c r="B1130" s="70"/>
      <c r="D1130" s="70"/>
      <c r="E1130" s="72"/>
    </row>
    <row r="1131" spans="1:5" x14ac:dyDescent="0.2">
      <c r="A1131" s="69"/>
      <c r="B1131" s="70"/>
      <c r="D1131" s="70"/>
      <c r="E1131" s="72"/>
    </row>
    <row r="1132" spans="1:5" x14ac:dyDescent="0.2">
      <c r="A1132" s="69"/>
      <c r="B1132" s="70"/>
      <c r="D1132" s="70"/>
      <c r="E1132" s="72"/>
    </row>
    <row r="1133" spans="1:5" x14ac:dyDescent="0.2">
      <c r="A1133" s="69"/>
      <c r="B1133" s="70"/>
      <c r="D1133" s="70"/>
      <c r="E1133" s="72"/>
    </row>
    <row r="1134" spans="1:5" x14ac:dyDescent="0.2">
      <c r="A1134" s="69"/>
      <c r="B1134" s="70"/>
      <c r="D1134" s="70"/>
      <c r="E1134" s="72"/>
    </row>
    <row r="1135" spans="1:5" x14ac:dyDescent="0.2">
      <c r="A1135" s="69"/>
      <c r="B1135" s="70"/>
      <c r="D1135" s="70"/>
      <c r="E1135" s="72"/>
    </row>
    <row r="1136" spans="1:5" x14ac:dyDescent="0.2">
      <c r="A1136" s="69"/>
      <c r="B1136" s="70"/>
      <c r="D1136" s="70"/>
      <c r="E1136" s="72"/>
    </row>
    <row r="1137" spans="1:5" x14ac:dyDescent="0.2">
      <c r="A1137" s="69"/>
      <c r="B1137" s="70"/>
      <c r="D1137" s="70"/>
      <c r="E1137" s="72"/>
    </row>
    <row r="1138" spans="1:5" x14ac:dyDescent="0.2">
      <c r="A1138" s="69"/>
      <c r="B1138" s="70"/>
      <c r="D1138" s="70"/>
      <c r="E1138" s="72"/>
    </row>
    <row r="1139" spans="1:5" x14ac:dyDescent="0.2">
      <c r="A1139" s="69"/>
      <c r="B1139" s="70"/>
      <c r="D1139" s="70"/>
      <c r="E1139" s="72"/>
    </row>
    <row r="1140" spans="1:5" x14ac:dyDescent="0.2">
      <c r="A1140" s="69"/>
      <c r="B1140" s="70"/>
      <c r="D1140" s="70"/>
      <c r="E1140" s="72"/>
    </row>
    <row r="1141" spans="1:5" x14ac:dyDescent="0.2">
      <c r="A1141" s="69"/>
      <c r="B1141" s="70"/>
      <c r="D1141" s="70"/>
      <c r="E1141" s="72"/>
    </row>
    <row r="1142" spans="1:5" x14ac:dyDescent="0.2">
      <c r="A1142" s="69"/>
      <c r="B1142" s="70"/>
      <c r="D1142" s="70"/>
      <c r="E1142" s="72"/>
    </row>
    <row r="1143" spans="1:5" x14ac:dyDescent="0.2">
      <c r="A1143" s="69"/>
      <c r="B1143" s="70"/>
      <c r="D1143" s="70"/>
      <c r="E1143" s="72"/>
    </row>
    <row r="1144" spans="1:5" x14ac:dyDescent="0.2">
      <c r="A1144" s="69"/>
      <c r="B1144" s="70"/>
      <c r="D1144" s="70"/>
      <c r="E1144" s="72"/>
    </row>
    <row r="1145" spans="1:5" x14ac:dyDescent="0.2">
      <c r="A1145" s="69"/>
      <c r="B1145" s="70"/>
      <c r="D1145" s="70"/>
      <c r="E1145" s="72"/>
    </row>
    <row r="1146" spans="1:5" x14ac:dyDescent="0.2">
      <c r="A1146" s="69"/>
      <c r="B1146" s="70"/>
      <c r="D1146" s="70"/>
      <c r="E1146" s="72"/>
    </row>
    <row r="1147" spans="1:5" x14ac:dyDescent="0.2">
      <c r="A1147" s="69"/>
      <c r="B1147" s="70"/>
      <c r="D1147" s="70"/>
      <c r="E1147" s="72"/>
    </row>
    <row r="1148" spans="1:5" x14ac:dyDescent="0.2">
      <c r="A1148" s="69"/>
      <c r="B1148" s="70"/>
      <c r="D1148" s="70"/>
      <c r="E1148" s="72"/>
    </row>
    <row r="1149" spans="1:5" x14ac:dyDescent="0.2">
      <c r="A1149" s="69"/>
      <c r="B1149" s="70"/>
      <c r="D1149" s="70"/>
      <c r="E1149" s="72"/>
    </row>
    <row r="1150" spans="1:5" x14ac:dyDescent="0.2">
      <c r="A1150" s="69"/>
      <c r="B1150" s="70"/>
      <c r="D1150" s="70"/>
      <c r="E1150" s="72"/>
    </row>
    <row r="1151" spans="1:5" x14ac:dyDescent="0.2">
      <c r="A1151" s="69"/>
      <c r="B1151" s="70"/>
      <c r="D1151" s="70"/>
      <c r="E1151" s="72"/>
    </row>
    <row r="1152" spans="1:5" x14ac:dyDescent="0.2">
      <c r="A1152" s="69"/>
      <c r="B1152" s="70"/>
      <c r="D1152" s="70"/>
      <c r="E1152" s="72"/>
    </row>
    <row r="1153" spans="1:5" x14ac:dyDescent="0.2">
      <c r="A1153" s="69"/>
      <c r="B1153" s="70"/>
      <c r="D1153" s="70"/>
      <c r="E1153" s="72"/>
    </row>
    <row r="1154" spans="1:5" x14ac:dyDescent="0.2">
      <c r="A1154" s="69"/>
      <c r="B1154" s="70"/>
      <c r="D1154" s="70"/>
      <c r="E1154" s="72"/>
    </row>
    <row r="1155" spans="1:5" x14ac:dyDescent="0.2">
      <c r="A1155" s="69"/>
      <c r="B1155" s="70"/>
      <c r="D1155" s="70"/>
      <c r="E1155" s="72"/>
    </row>
    <row r="1156" spans="1:5" x14ac:dyDescent="0.2">
      <c r="A1156" s="69"/>
      <c r="B1156" s="70"/>
      <c r="D1156" s="70"/>
      <c r="E1156" s="72"/>
    </row>
    <row r="1157" spans="1:5" x14ac:dyDescent="0.2">
      <c r="A1157" s="69"/>
      <c r="B1157" s="70"/>
      <c r="D1157" s="70"/>
      <c r="E1157" s="72"/>
    </row>
    <row r="1158" spans="1:5" x14ac:dyDescent="0.2">
      <c r="A1158" s="69"/>
      <c r="B1158" s="70"/>
      <c r="D1158" s="70"/>
      <c r="E1158" s="72"/>
    </row>
    <row r="1159" spans="1:5" x14ac:dyDescent="0.2">
      <c r="A1159" s="69"/>
      <c r="B1159" s="70"/>
      <c r="D1159" s="70"/>
      <c r="E1159" s="72"/>
    </row>
    <row r="1160" spans="1:5" x14ac:dyDescent="0.2">
      <c r="A1160" s="69"/>
      <c r="B1160" s="70"/>
      <c r="D1160" s="70"/>
      <c r="E1160" s="72"/>
    </row>
    <row r="1161" spans="1:5" x14ac:dyDescent="0.2">
      <c r="A1161" s="69"/>
      <c r="B1161" s="70"/>
      <c r="D1161" s="70"/>
      <c r="E1161" s="72"/>
    </row>
    <row r="1162" spans="1:5" x14ac:dyDescent="0.2">
      <c r="A1162" s="69"/>
      <c r="B1162" s="70"/>
      <c r="D1162" s="70"/>
      <c r="E1162" s="72"/>
    </row>
    <row r="1163" spans="1:5" x14ac:dyDescent="0.2">
      <c r="A1163" s="69"/>
      <c r="B1163" s="70"/>
      <c r="D1163" s="70"/>
      <c r="E1163" s="72"/>
    </row>
    <row r="1164" spans="1:5" x14ac:dyDescent="0.2">
      <c r="A1164" s="69"/>
      <c r="B1164" s="70"/>
      <c r="D1164" s="70"/>
      <c r="E1164" s="72"/>
    </row>
    <row r="1165" spans="1:5" x14ac:dyDescent="0.2">
      <c r="A1165" s="69"/>
      <c r="B1165" s="70"/>
      <c r="D1165" s="70"/>
      <c r="E1165" s="72"/>
    </row>
    <row r="1166" spans="1:5" x14ac:dyDescent="0.2">
      <c r="A1166" s="69"/>
      <c r="B1166" s="70"/>
      <c r="D1166" s="70"/>
      <c r="E1166" s="72"/>
    </row>
    <row r="1167" spans="1:5" x14ac:dyDescent="0.2">
      <c r="A1167" s="69"/>
      <c r="B1167" s="70"/>
      <c r="D1167" s="70"/>
      <c r="E1167" s="72"/>
    </row>
    <row r="1168" spans="1:5" x14ac:dyDescent="0.2">
      <c r="A1168" s="69"/>
      <c r="B1168" s="70"/>
      <c r="D1168" s="70"/>
      <c r="E1168" s="72"/>
    </row>
    <row r="1169" spans="1:5" x14ac:dyDescent="0.2">
      <c r="A1169" s="69"/>
      <c r="B1169" s="70"/>
      <c r="D1169" s="70"/>
      <c r="E1169" s="72"/>
    </row>
    <row r="1170" spans="1:5" x14ac:dyDescent="0.2">
      <c r="A1170" s="69"/>
      <c r="B1170" s="70"/>
      <c r="D1170" s="70"/>
      <c r="E1170" s="72"/>
    </row>
    <row r="1171" spans="1:5" x14ac:dyDescent="0.2">
      <c r="A1171" s="69"/>
      <c r="B1171" s="70"/>
      <c r="D1171" s="70"/>
      <c r="E1171" s="72"/>
    </row>
    <row r="1172" spans="1:5" x14ac:dyDescent="0.2">
      <c r="A1172" s="69"/>
      <c r="B1172" s="70"/>
      <c r="D1172" s="70"/>
      <c r="E1172" s="72"/>
    </row>
    <row r="1173" spans="1:5" x14ac:dyDescent="0.2">
      <c r="A1173" s="69"/>
      <c r="B1173" s="70"/>
      <c r="D1173" s="70"/>
      <c r="E1173" s="72"/>
    </row>
    <row r="1174" spans="1:5" x14ac:dyDescent="0.2">
      <c r="A1174" s="69"/>
      <c r="B1174" s="70"/>
      <c r="D1174" s="70"/>
      <c r="E1174" s="72"/>
    </row>
    <row r="1175" spans="1:5" x14ac:dyDescent="0.2">
      <c r="A1175" s="69"/>
      <c r="B1175" s="70"/>
      <c r="D1175" s="70"/>
      <c r="E1175" s="72"/>
    </row>
    <row r="1176" spans="1:5" x14ac:dyDescent="0.2">
      <c r="A1176" s="69"/>
      <c r="B1176" s="70"/>
      <c r="D1176" s="70"/>
      <c r="E1176" s="72"/>
    </row>
    <row r="1177" spans="1:5" x14ac:dyDescent="0.2">
      <c r="A1177" s="69"/>
      <c r="B1177" s="70"/>
      <c r="D1177" s="70"/>
      <c r="E1177" s="72"/>
    </row>
    <row r="1178" spans="1:5" x14ac:dyDescent="0.2">
      <c r="A1178" s="69"/>
      <c r="B1178" s="70"/>
      <c r="D1178" s="70"/>
      <c r="E1178" s="72"/>
    </row>
    <row r="1179" spans="1:5" x14ac:dyDescent="0.2">
      <c r="A1179" s="69"/>
      <c r="B1179" s="70"/>
      <c r="D1179" s="70"/>
      <c r="E1179" s="72"/>
    </row>
    <row r="1180" spans="1:5" x14ac:dyDescent="0.2">
      <c r="A1180" s="69"/>
      <c r="B1180" s="70"/>
      <c r="D1180" s="70"/>
      <c r="E1180" s="72"/>
    </row>
    <row r="1181" spans="1:5" x14ac:dyDescent="0.2">
      <c r="A1181" s="69"/>
      <c r="B1181" s="70"/>
      <c r="D1181" s="70"/>
      <c r="E1181" s="72"/>
    </row>
    <row r="1182" spans="1:5" x14ac:dyDescent="0.2">
      <c r="A1182" s="69"/>
      <c r="B1182" s="70"/>
      <c r="D1182" s="70"/>
      <c r="E1182" s="72"/>
    </row>
    <row r="1183" spans="1:5" x14ac:dyDescent="0.2">
      <c r="A1183" s="69"/>
      <c r="B1183" s="70"/>
      <c r="D1183" s="70"/>
      <c r="E1183" s="72"/>
    </row>
    <row r="1184" spans="1:5" x14ac:dyDescent="0.2">
      <c r="A1184" s="69"/>
      <c r="B1184" s="70"/>
      <c r="D1184" s="70"/>
      <c r="E1184" s="72"/>
    </row>
    <row r="1185" spans="1:5" x14ac:dyDescent="0.2">
      <c r="A1185" s="69"/>
      <c r="B1185" s="70"/>
      <c r="D1185" s="70"/>
      <c r="E1185" s="72"/>
    </row>
    <row r="1186" spans="1:5" x14ac:dyDescent="0.2">
      <c r="A1186" s="69"/>
      <c r="B1186" s="70"/>
      <c r="D1186" s="70"/>
      <c r="E1186" s="72"/>
    </row>
    <row r="1187" spans="1:5" x14ac:dyDescent="0.2">
      <c r="A1187" s="69"/>
      <c r="B1187" s="70"/>
      <c r="D1187" s="70"/>
      <c r="E1187" s="72"/>
    </row>
    <row r="1188" spans="1:5" x14ac:dyDescent="0.2">
      <c r="A1188" s="69"/>
      <c r="B1188" s="70"/>
      <c r="D1188" s="70"/>
      <c r="E1188" s="72"/>
    </row>
    <row r="1189" spans="1:5" x14ac:dyDescent="0.2">
      <c r="A1189" s="69"/>
      <c r="B1189" s="70"/>
      <c r="D1189" s="70"/>
      <c r="E1189" s="72"/>
    </row>
    <row r="1190" spans="1:5" x14ac:dyDescent="0.2">
      <c r="A1190" s="69"/>
      <c r="B1190" s="70"/>
      <c r="D1190" s="70"/>
      <c r="E1190" s="72"/>
    </row>
    <row r="1191" spans="1:5" x14ac:dyDescent="0.2">
      <c r="A1191" s="69"/>
      <c r="B1191" s="70"/>
      <c r="D1191" s="70"/>
      <c r="E1191" s="72"/>
    </row>
    <row r="1192" spans="1:5" x14ac:dyDescent="0.2">
      <c r="A1192" s="69"/>
      <c r="B1192" s="70"/>
      <c r="D1192" s="70"/>
      <c r="E1192" s="72"/>
    </row>
    <row r="1193" spans="1:5" x14ac:dyDescent="0.2">
      <c r="A1193" s="69"/>
      <c r="B1193" s="70"/>
      <c r="D1193" s="70"/>
      <c r="E1193" s="72"/>
    </row>
    <row r="1194" spans="1:5" x14ac:dyDescent="0.2">
      <c r="A1194" s="69"/>
      <c r="B1194" s="70"/>
      <c r="D1194" s="70"/>
      <c r="E1194" s="72"/>
    </row>
    <row r="1195" spans="1:5" x14ac:dyDescent="0.2">
      <c r="A1195" s="69"/>
      <c r="B1195" s="70"/>
      <c r="D1195" s="70"/>
      <c r="E1195" s="72"/>
    </row>
    <row r="1196" spans="1:5" x14ac:dyDescent="0.2">
      <c r="A1196" s="69"/>
      <c r="B1196" s="70"/>
      <c r="D1196" s="70"/>
      <c r="E1196" s="72"/>
    </row>
    <row r="1197" spans="1:5" x14ac:dyDescent="0.2">
      <c r="A1197" s="69"/>
      <c r="B1197" s="70"/>
      <c r="D1197" s="70"/>
      <c r="E1197" s="72"/>
    </row>
    <row r="1198" spans="1:5" x14ac:dyDescent="0.2">
      <c r="A1198" s="69"/>
      <c r="B1198" s="70"/>
      <c r="D1198" s="70"/>
      <c r="E1198" s="72"/>
    </row>
    <row r="1199" spans="1:5" x14ac:dyDescent="0.2">
      <c r="A1199" s="69"/>
      <c r="B1199" s="70"/>
      <c r="D1199" s="70"/>
      <c r="E1199" s="72"/>
    </row>
    <row r="1200" spans="1:5" x14ac:dyDescent="0.2">
      <c r="A1200" s="69"/>
      <c r="B1200" s="70"/>
      <c r="D1200" s="70"/>
      <c r="E1200" s="72"/>
    </row>
    <row r="1201" spans="1:5" x14ac:dyDescent="0.2">
      <c r="A1201" s="69"/>
      <c r="B1201" s="70"/>
      <c r="D1201" s="70"/>
      <c r="E1201" s="72"/>
    </row>
    <row r="1202" spans="1:5" x14ac:dyDescent="0.2">
      <c r="A1202" s="69"/>
      <c r="B1202" s="70"/>
      <c r="D1202" s="70"/>
      <c r="E1202" s="72"/>
    </row>
    <row r="1203" spans="1:5" x14ac:dyDescent="0.2">
      <c r="A1203" s="69"/>
      <c r="B1203" s="70"/>
      <c r="D1203" s="70"/>
      <c r="E1203" s="72"/>
    </row>
    <row r="1204" spans="1:5" x14ac:dyDescent="0.2">
      <c r="A1204" s="69"/>
      <c r="B1204" s="70"/>
      <c r="D1204" s="70"/>
      <c r="E1204" s="72"/>
    </row>
    <row r="1205" spans="1:5" x14ac:dyDescent="0.2">
      <c r="A1205" s="69"/>
      <c r="B1205" s="70"/>
      <c r="D1205" s="70"/>
      <c r="E1205" s="72"/>
    </row>
    <row r="1206" spans="1:5" x14ac:dyDescent="0.2">
      <c r="A1206" s="69"/>
      <c r="B1206" s="70"/>
      <c r="D1206" s="70"/>
      <c r="E1206" s="72"/>
    </row>
    <row r="1207" spans="1:5" x14ac:dyDescent="0.2">
      <c r="A1207" s="69"/>
      <c r="B1207" s="70"/>
      <c r="D1207" s="70"/>
      <c r="E1207" s="72"/>
    </row>
    <row r="1208" spans="1:5" x14ac:dyDescent="0.2">
      <c r="A1208" s="69"/>
      <c r="B1208" s="70"/>
      <c r="D1208" s="70"/>
      <c r="E1208" s="72"/>
    </row>
    <row r="1209" spans="1:5" x14ac:dyDescent="0.2">
      <c r="A1209" s="69"/>
      <c r="B1209" s="70"/>
      <c r="D1209" s="70"/>
      <c r="E1209" s="72"/>
    </row>
    <row r="1210" spans="1:5" x14ac:dyDescent="0.2">
      <c r="A1210" s="69"/>
      <c r="B1210" s="70"/>
      <c r="D1210" s="70"/>
      <c r="E1210" s="72"/>
    </row>
    <row r="1211" spans="1:5" x14ac:dyDescent="0.2">
      <c r="A1211" s="69"/>
      <c r="B1211" s="70"/>
      <c r="D1211" s="70"/>
      <c r="E1211" s="72"/>
    </row>
    <row r="1212" spans="1:5" x14ac:dyDescent="0.2">
      <c r="A1212" s="69"/>
      <c r="B1212" s="70"/>
      <c r="D1212" s="70"/>
      <c r="E1212" s="72"/>
    </row>
    <row r="1213" spans="1:5" x14ac:dyDescent="0.2">
      <c r="A1213" s="69"/>
      <c r="B1213" s="70"/>
      <c r="D1213" s="70"/>
      <c r="E1213" s="72"/>
    </row>
    <row r="1214" spans="1:5" x14ac:dyDescent="0.2">
      <c r="A1214" s="69"/>
      <c r="B1214" s="70"/>
      <c r="D1214" s="70"/>
      <c r="E1214" s="72"/>
    </row>
    <row r="1215" spans="1:5" x14ac:dyDescent="0.2">
      <c r="A1215" s="69"/>
      <c r="B1215" s="70"/>
      <c r="D1215" s="70"/>
      <c r="E1215" s="72"/>
    </row>
    <row r="1216" spans="1:5" x14ac:dyDescent="0.2">
      <c r="A1216" s="69"/>
      <c r="B1216" s="70"/>
      <c r="D1216" s="70"/>
      <c r="E1216" s="72"/>
    </row>
    <row r="1217" spans="1:5" x14ac:dyDescent="0.2">
      <c r="A1217" s="69"/>
      <c r="B1217" s="70"/>
      <c r="D1217" s="70"/>
      <c r="E1217" s="72"/>
    </row>
    <row r="1218" spans="1:5" x14ac:dyDescent="0.2">
      <c r="A1218" s="69"/>
      <c r="B1218" s="70"/>
      <c r="D1218" s="70"/>
      <c r="E1218" s="72"/>
    </row>
    <row r="1219" spans="1:5" x14ac:dyDescent="0.2">
      <c r="A1219" s="69"/>
      <c r="B1219" s="70"/>
      <c r="D1219" s="70"/>
      <c r="E1219" s="72"/>
    </row>
    <row r="1220" spans="1:5" x14ac:dyDescent="0.2">
      <c r="A1220" s="69"/>
      <c r="B1220" s="70"/>
      <c r="D1220" s="70"/>
      <c r="E1220" s="72"/>
    </row>
    <row r="1221" spans="1:5" x14ac:dyDescent="0.2">
      <c r="A1221" s="69"/>
      <c r="B1221" s="70"/>
      <c r="D1221" s="70"/>
      <c r="E1221" s="72"/>
    </row>
    <row r="1222" spans="1:5" x14ac:dyDescent="0.2">
      <c r="A1222" s="69"/>
      <c r="B1222" s="70"/>
      <c r="D1222" s="70"/>
      <c r="E1222" s="72"/>
    </row>
    <row r="1223" spans="1:5" x14ac:dyDescent="0.2">
      <c r="A1223" s="69"/>
      <c r="B1223" s="70"/>
      <c r="D1223" s="70"/>
      <c r="E1223" s="72"/>
    </row>
    <row r="1224" spans="1:5" x14ac:dyDescent="0.2">
      <c r="A1224" s="69"/>
      <c r="B1224" s="70"/>
      <c r="D1224" s="70"/>
      <c r="E1224" s="72"/>
    </row>
    <row r="1225" spans="1:5" x14ac:dyDescent="0.2">
      <c r="A1225" s="69"/>
      <c r="B1225" s="70"/>
      <c r="D1225" s="70"/>
      <c r="E1225" s="72"/>
    </row>
    <row r="1226" spans="1:5" x14ac:dyDescent="0.2">
      <c r="A1226" s="69"/>
      <c r="B1226" s="70"/>
      <c r="D1226" s="70"/>
      <c r="E1226" s="72"/>
    </row>
    <row r="1227" spans="1:5" x14ac:dyDescent="0.2">
      <c r="A1227" s="69"/>
      <c r="B1227" s="70"/>
      <c r="D1227" s="70"/>
      <c r="E1227" s="72"/>
    </row>
    <row r="1228" spans="1:5" x14ac:dyDescent="0.2">
      <c r="A1228" s="69"/>
      <c r="B1228" s="70"/>
      <c r="D1228" s="70"/>
      <c r="E1228" s="72"/>
    </row>
    <row r="1229" spans="1:5" x14ac:dyDescent="0.2">
      <c r="A1229" s="69"/>
      <c r="B1229" s="70"/>
      <c r="D1229" s="70"/>
      <c r="E1229" s="72"/>
    </row>
    <row r="1230" spans="1:5" x14ac:dyDescent="0.2">
      <c r="A1230" s="69"/>
      <c r="B1230" s="70"/>
      <c r="D1230" s="70"/>
      <c r="E1230" s="72"/>
    </row>
    <row r="1231" spans="1:5" x14ac:dyDescent="0.2">
      <c r="A1231" s="69"/>
      <c r="B1231" s="70"/>
      <c r="D1231" s="70"/>
      <c r="E1231" s="72"/>
    </row>
    <row r="1232" spans="1:5" x14ac:dyDescent="0.2">
      <c r="A1232" s="69"/>
      <c r="B1232" s="70"/>
      <c r="D1232" s="70"/>
      <c r="E1232" s="72"/>
    </row>
    <row r="1233" spans="1:5" x14ac:dyDescent="0.2">
      <c r="A1233" s="69"/>
      <c r="B1233" s="70"/>
      <c r="D1233" s="70"/>
      <c r="E1233" s="72"/>
    </row>
    <row r="1234" spans="1:5" x14ac:dyDescent="0.2">
      <c r="A1234" s="69"/>
      <c r="B1234" s="70"/>
      <c r="D1234" s="70"/>
      <c r="E1234" s="72"/>
    </row>
    <row r="1235" spans="1:5" x14ac:dyDescent="0.2">
      <c r="A1235" s="69"/>
      <c r="B1235" s="70"/>
      <c r="D1235" s="70"/>
      <c r="E1235" s="72"/>
    </row>
    <row r="1236" spans="1:5" x14ac:dyDescent="0.2">
      <c r="A1236" s="69"/>
      <c r="B1236" s="70"/>
      <c r="D1236" s="70"/>
      <c r="E1236" s="72"/>
    </row>
    <row r="1237" spans="1:5" x14ac:dyDescent="0.2">
      <c r="A1237" s="69"/>
      <c r="B1237" s="70"/>
      <c r="D1237" s="70"/>
      <c r="E1237" s="72"/>
    </row>
    <row r="1238" spans="1:5" x14ac:dyDescent="0.2">
      <c r="A1238" s="69"/>
      <c r="B1238" s="70"/>
      <c r="D1238" s="70"/>
      <c r="E1238" s="72"/>
    </row>
    <row r="1239" spans="1:5" x14ac:dyDescent="0.2">
      <c r="A1239" s="69"/>
      <c r="B1239" s="70"/>
      <c r="D1239" s="70"/>
      <c r="E1239" s="72"/>
    </row>
    <row r="1240" spans="1:5" x14ac:dyDescent="0.2">
      <c r="A1240" s="69"/>
      <c r="B1240" s="70"/>
      <c r="D1240" s="70"/>
      <c r="E1240" s="72"/>
    </row>
    <row r="1241" spans="1:5" x14ac:dyDescent="0.2">
      <c r="A1241" s="69"/>
      <c r="B1241" s="70"/>
      <c r="D1241" s="70"/>
      <c r="E1241" s="72"/>
    </row>
    <row r="1242" spans="1:5" x14ac:dyDescent="0.2">
      <c r="A1242" s="69"/>
      <c r="B1242" s="70"/>
      <c r="D1242" s="70"/>
      <c r="E1242" s="72"/>
    </row>
    <row r="1243" spans="1:5" x14ac:dyDescent="0.2">
      <c r="A1243" s="69"/>
      <c r="B1243" s="70"/>
      <c r="D1243" s="70"/>
      <c r="E1243" s="72"/>
    </row>
    <row r="1244" spans="1:5" x14ac:dyDescent="0.2">
      <c r="A1244" s="69"/>
      <c r="B1244" s="70"/>
      <c r="D1244" s="70"/>
      <c r="E1244" s="72"/>
    </row>
    <row r="1245" spans="1:5" x14ac:dyDescent="0.2">
      <c r="A1245" s="69"/>
      <c r="B1245" s="70"/>
      <c r="D1245" s="70"/>
      <c r="E1245" s="72"/>
    </row>
    <row r="1246" spans="1:5" x14ac:dyDescent="0.2">
      <c r="A1246" s="69"/>
      <c r="B1246" s="70"/>
      <c r="D1246" s="70"/>
      <c r="E1246" s="72"/>
    </row>
    <row r="1247" spans="1:5" x14ac:dyDescent="0.2">
      <c r="A1247" s="69"/>
      <c r="B1247" s="70"/>
      <c r="D1247" s="70"/>
      <c r="E1247" s="72"/>
    </row>
    <row r="1248" spans="1:5" x14ac:dyDescent="0.2">
      <c r="A1248" s="69"/>
      <c r="B1248" s="70"/>
      <c r="D1248" s="70"/>
      <c r="E1248" s="72"/>
    </row>
    <row r="1249" spans="1:5" x14ac:dyDescent="0.2">
      <c r="A1249" s="69"/>
      <c r="B1249" s="70"/>
      <c r="D1249" s="70"/>
      <c r="E1249" s="72"/>
    </row>
    <row r="1250" spans="1:5" x14ac:dyDescent="0.2">
      <c r="A1250" s="69"/>
      <c r="B1250" s="70"/>
      <c r="D1250" s="70"/>
      <c r="E1250" s="72"/>
    </row>
    <row r="1251" spans="1:5" x14ac:dyDescent="0.2">
      <c r="A1251" s="69"/>
      <c r="B1251" s="70"/>
      <c r="D1251" s="70"/>
      <c r="E1251" s="72"/>
    </row>
    <row r="1252" spans="1:5" x14ac:dyDescent="0.2">
      <c r="A1252" s="69"/>
      <c r="B1252" s="70"/>
      <c r="D1252" s="70"/>
      <c r="E1252" s="72"/>
    </row>
    <row r="1253" spans="1:5" x14ac:dyDescent="0.2">
      <c r="A1253" s="69"/>
      <c r="B1253" s="70"/>
      <c r="D1253" s="70"/>
      <c r="E1253" s="72"/>
    </row>
    <row r="1254" spans="1:5" x14ac:dyDescent="0.2">
      <c r="A1254" s="69"/>
      <c r="B1254" s="70"/>
      <c r="D1254" s="70"/>
      <c r="E1254" s="72"/>
    </row>
    <row r="1255" spans="1:5" x14ac:dyDescent="0.2">
      <c r="A1255" s="69"/>
      <c r="B1255" s="70"/>
      <c r="D1255" s="70"/>
      <c r="E1255" s="72"/>
    </row>
    <row r="1256" spans="1:5" x14ac:dyDescent="0.2">
      <c r="A1256" s="69"/>
      <c r="B1256" s="70"/>
      <c r="D1256" s="70"/>
      <c r="E1256" s="72"/>
    </row>
    <row r="1257" spans="1:5" x14ac:dyDescent="0.2">
      <c r="A1257" s="69"/>
      <c r="B1257" s="70"/>
      <c r="D1257" s="70"/>
      <c r="E1257" s="72"/>
    </row>
    <row r="1258" spans="1:5" x14ac:dyDescent="0.2">
      <c r="A1258" s="69"/>
      <c r="B1258" s="70"/>
      <c r="D1258" s="70"/>
      <c r="E1258" s="72"/>
    </row>
    <row r="1259" spans="1:5" x14ac:dyDescent="0.2">
      <c r="A1259" s="69"/>
      <c r="B1259" s="70"/>
      <c r="D1259" s="70"/>
      <c r="E1259" s="72"/>
    </row>
    <row r="1260" spans="1:5" x14ac:dyDescent="0.2">
      <c r="A1260" s="69"/>
      <c r="B1260" s="70"/>
      <c r="D1260" s="70"/>
      <c r="E1260" s="72"/>
    </row>
    <row r="1261" spans="1:5" x14ac:dyDescent="0.2">
      <c r="A1261" s="69"/>
      <c r="B1261" s="70"/>
      <c r="D1261" s="70"/>
      <c r="E1261" s="72"/>
    </row>
    <row r="1262" spans="1:5" x14ac:dyDescent="0.2">
      <c r="A1262" s="69"/>
      <c r="B1262" s="70"/>
      <c r="D1262" s="70"/>
      <c r="E1262" s="72"/>
    </row>
    <row r="1263" spans="1:5" x14ac:dyDescent="0.2">
      <c r="A1263" s="69"/>
      <c r="B1263" s="70"/>
      <c r="D1263" s="70"/>
      <c r="E1263" s="72"/>
    </row>
    <row r="1264" spans="1:5" x14ac:dyDescent="0.2">
      <c r="A1264" s="69"/>
      <c r="B1264" s="70"/>
      <c r="D1264" s="70"/>
      <c r="E1264" s="72"/>
    </row>
    <row r="1265" spans="1:5" x14ac:dyDescent="0.2">
      <c r="A1265" s="69"/>
      <c r="B1265" s="70"/>
      <c r="D1265" s="70"/>
      <c r="E1265" s="72"/>
    </row>
    <row r="1266" spans="1:5" x14ac:dyDescent="0.2">
      <c r="A1266" s="69"/>
      <c r="B1266" s="70"/>
      <c r="D1266" s="70"/>
      <c r="E1266" s="72"/>
    </row>
    <row r="1267" spans="1:5" x14ac:dyDescent="0.2">
      <c r="A1267" s="69"/>
      <c r="B1267" s="70"/>
      <c r="D1267" s="70"/>
      <c r="E1267" s="72"/>
    </row>
    <row r="1268" spans="1:5" x14ac:dyDescent="0.2">
      <c r="A1268" s="69"/>
      <c r="B1268" s="70"/>
      <c r="D1268" s="70"/>
      <c r="E1268" s="72"/>
    </row>
    <row r="1269" spans="1:5" x14ac:dyDescent="0.2">
      <c r="A1269" s="69"/>
      <c r="B1269" s="70"/>
      <c r="D1269" s="70"/>
      <c r="E1269" s="72"/>
    </row>
    <row r="1270" spans="1:5" x14ac:dyDescent="0.2">
      <c r="A1270" s="69"/>
      <c r="B1270" s="70"/>
      <c r="D1270" s="70"/>
      <c r="E1270" s="72"/>
    </row>
    <row r="1271" spans="1:5" x14ac:dyDescent="0.2">
      <c r="A1271" s="69"/>
      <c r="B1271" s="70"/>
      <c r="D1271" s="70"/>
      <c r="E1271" s="72"/>
    </row>
    <row r="1272" spans="1:5" x14ac:dyDescent="0.2">
      <c r="A1272" s="69"/>
      <c r="B1272" s="70"/>
      <c r="D1272" s="70"/>
      <c r="E1272" s="72"/>
    </row>
    <row r="1273" spans="1:5" x14ac:dyDescent="0.2">
      <c r="A1273" s="69"/>
      <c r="B1273" s="70"/>
      <c r="D1273" s="70"/>
      <c r="E1273" s="72"/>
    </row>
    <row r="1274" spans="1:5" x14ac:dyDescent="0.2">
      <c r="A1274" s="69"/>
      <c r="B1274" s="70"/>
      <c r="D1274" s="70"/>
      <c r="E1274" s="72"/>
    </row>
    <row r="1275" spans="1:5" x14ac:dyDescent="0.2">
      <c r="A1275" s="69"/>
      <c r="B1275" s="70"/>
      <c r="D1275" s="70"/>
      <c r="E1275" s="72"/>
    </row>
    <row r="1276" spans="1:5" x14ac:dyDescent="0.2">
      <c r="A1276" s="69"/>
      <c r="B1276" s="70"/>
      <c r="D1276" s="70"/>
      <c r="E1276" s="72"/>
    </row>
    <row r="1277" spans="1:5" x14ac:dyDescent="0.2">
      <c r="A1277" s="69"/>
      <c r="B1277" s="70"/>
      <c r="D1277" s="70"/>
      <c r="E1277" s="72"/>
    </row>
    <row r="1278" spans="1:5" x14ac:dyDescent="0.2">
      <c r="A1278" s="69"/>
      <c r="B1278" s="70"/>
      <c r="D1278" s="70"/>
      <c r="E1278" s="72"/>
    </row>
    <row r="1279" spans="1:5" x14ac:dyDescent="0.2">
      <c r="A1279" s="69"/>
      <c r="B1279" s="70"/>
      <c r="D1279" s="70"/>
      <c r="E1279" s="72"/>
    </row>
    <row r="1280" spans="1:5" x14ac:dyDescent="0.2">
      <c r="A1280" s="69"/>
      <c r="B1280" s="70"/>
      <c r="D1280" s="70"/>
      <c r="E1280" s="72"/>
    </row>
    <row r="1281" spans="1:5" x14ac:dyDescent="0.2">
      <c r="A1281" s="69"/>
      <c r="B1281" s="70"/>
      <c r="D1281" s="70"/>
      <c r="E1281" s="72"/>
    </row>
    <row r="1282" spans="1:5" x14ac:dyDescent="0.2">
      <c r="A1282" s="69"/>
      <c r="B1282" s="70"/>
      <c r="D1282" s="70"/>
      <c r="E1282" s="72"/>
    </row>
    <row r="1283" spans="1:5" x14ac:dyDescent="0.2">
      <c r="A1283" s="69"/>
      <c r="B1283" s="70"/>
      <c r="D1283" s="70"/>
      <c r="E1283" s="72"/>
    </row>
    <row r="1284" spans="1:5" x14ac:dyDescent="0.2">
      <c r="A1284" s="69"/>
      <c r="B1284" s="70"/>
      <c r="D1284" s="70"/>
      <c r="E1284" s="72"/>
    </row>
    <row r="1285" spans="1:5" x14ac:dyDescent="0.2">
      <c r="A1285" s="69"/>
      <c r="B1285" s="70"/>
      <c r="D1285" s="70"/>
      <c r="E1285" s="72"/>
    </row>
    <row r="1286" spans="1:5" x14ac:dyDescent="0.2">
      <c r="A1286" s="69"/>
      <c r="B1286" s="70"/>
      <c r="D1286" s="70"/>
      <c r="E1286" s="72"/>
    </row>
    <row r="1287" spans="1:5" x14ac:dyDescent="0.2">
      <c r="A1287" s="69"/>
      <c r="B1287" s="70"/>
      <c r="D1287" s="70"/>
      <c r="E1287" s="72"/>
    </row>
    <row r="1288" spans="1:5" x14ac:dyDescent="0.2">
      <c r="A1288" s="69"/>
      <c r="B1288" s="70"/>
      <c r="D1288" s="70"/>
      <c r="E1288" s="72"/>
    </row>
    <row r="1289" spans="1:5" x14ac:dyDescent="0.2">
      <c r="A1289" s="69"/>
      <c r="B1289" s="70"/>
      <c r="D1289" s="70"/>
      <c r="E1289" s="72"/>
    </row>
    <row r="1290" spans="1:5" x14ac:dyDescent="0.2">
      <c r="A1290" s="69"/>
      <c r="B1290" s="70"/>
      <c r="D1290" s="70"/>
      <c r="E1290" s="72"/>
    </row>
    <row r="1291" spans="1:5" x14ac:dyDescent="0.2">
      <c r="A1291" s="69"/>
      <c r="B1291" s="70"/>
      <c r="D1291" s="70"/>
      <c r="E1291" s="72"/>
    </row>
    <row r="1292" spans="1:5" x14ac:dyDescent="0.2">
      <c r="A1292" s="69"/>
      <c r="B1292" s="70"/>
      <c r="D1292" s="70"/>
      <c r="E1292" s="72"/>
    </row>
    <row r="1293" spans="1:5" x14ac:dyDescent="0.2">
      <c r="A1293" s="69"/>
      <c r="B1293" s="70"/>
      <c r="D1293" s="70"/>
      <c r="E1293" s="72"/>
    </row>
    <row r="1294" spans="1:5" x14ac:dyDescent="0.2">
      <c r="A1294" s="69"/>
      <c r="B1294" s="70"/>
      <c r="D1294" s="70"/>
      <c r="E1294" s="72"/>
    </row>
    <row r="1295" spans="1:5" x14ac:dyDescent="0.2">
      <c r="A1295" s="69"/>
      <c r="B1295" s="70"/>
      <c r="D1295" s="70"/>
      <c r="E1295" s="72"/>
    </row>
    <row r="1296" spans="1:5" x14ac:dyDescent="0.2">
      <c r="A1296" s="69"/>
      <c r="B1296" s="70"/>
      <c r="D1296" s="70"/>
      <c r="E1296" s="72"/>
    </row>
    <row r="1297" spans="1:5" x14ac:dyDescent="0.2">
      <c r="A1297" s="69"/>
      <c r="B1297" s="70"/>
      <c r="D1297" s="70"/>
      <c r="E1297" s="72"/>
    </row>
    <row r="1298" spans="1:5" x14ac:dyDescent="0.2">
      <c r="A1298" s="69"/>
      <c r="B1298" s="70"/>
      <c r="D1298" s="70"/>
      <c r="E1298" s="72"/>
    </row>
    <row r="1299" spans="1:5" x14ac:dyDescent="0.2">
      <c r="A1299" s="69"/>
      <c r="B1299" s="70"/>
      <c r="D1299" s="70"/>
      <c r="E1299" s="72"/>
    </row>
    <row r="1300" spans="1:5" x14ac:dyDescent="0.2">
      <c r="A1300" s="69"/>
      <c r="B1300" s="70"/>
      <c r="D1300" s="70"/>
      <c r="E1300" s="72"/>
    </row>
    <row r="1301" spans="1:5" x14ac:dyDescent="0.2">
      <c r="A1301" s="69"/>
      <c r="B1301" s="70"/>
      <c r="D1301" s="70"/>
      <c r="E1301" s="72"/>
    </row>
    <row r="1302" spans="1:5" x14ac:dyDescent="0.2">
      <c r="A1302" s="69"/>
      <c r="B1302" s="70"/>
      <c r="D1302" s="70"/>
      <c r="E1302" s="72"/>
    </row>
    <row r="1303" spans="1:5" x14ac:dyDescent="0.2">
      <c r="A1303" s="69"/>
      <c r="B1303" s="70"/>
      <c r="D1303" s="70"/>
      <c r="E1303" s="72"/>
    </row>
    <row r="1304" spans="1:5" x14ac:dyDescent="0.2">
      <c r="A1304" s="69"/>
      <c r="B1304" s="70"/>
      <c r="D1304" s="70"/>
      <c r="E1304" s="72"/>
    </row>
    <row r="1305" spans="1:5" x14ac:dyDescent="0.2">
      <c r="A1305" s="69"/>
      <c r="B1305" s="70"/>
      <c r="D1305" s="70"/>
      <c r="E1305" s="72"/>
    </row>
    <row r="1306" spans="1:5" x14ac:dyDescent="0.2">
      <c r="A1306" s="69"/>
      <c r="B1306" s="70"/>
      <c r="D1306" s="70"/>
      <c r="E1306" s="72"/>
    </row>
    <row r="1307" spans="1:5" x14ac:dyDescent="0.2">
      <c r="A1307" s="69"/>
      <c r="B1307" s="70"/>
      <c r="D1307" s="70"/>
      <c r="E1307" s="72"/>
    </row>
    <row r="1308" spans="1:5" x14ac:dyDescent="0.2">
      <c r="A1308" s="69"/>
      <c r="B1308" s="70"/>
      <c r="D1308" s="70"/>
      <c r="E1308" s="72"/>
    </row>
    <row r="1309" spans="1:5" x14ac:dyDescent="0.2">
      <c r="A1309" s="69"/>
      <c r="B1309" s="70"/>
      <c r="D1309" s="70"/>
      <c r="E1309" s="72"/>
    </row>
    <row r="1310" spans="1:5" x14ac:dyDescent="0.2">
      <c r="A1310" s="69"/>
      <c r="B1310" s="70"/>
      <c r="D1310" s="70"/>
      <c r="E1310" s="72"/>
    </row>
    <row r="1311" spans="1:5" x14ac:dyDescent="0.2">
      <c r="A1311" s="69"/>
      <c r="B1311" s="70"/>
      <c r="D1311" s="70"/>
      <c r="E1311" s="72"/>
    </row>
    <row r="1312" spans="1:5" x14ac:dyDescent="0.2">
      <c r="A1312" s="69"/>
      <c r="B1312" s="70"/>
      <c r="D1312" s="70"/>
      <c r="E1312" s="72"/>
    </row>
    <row r="1313" spans="1:5" x14ac:dyDescent="0.2">
      <c r="A1313" s="69"/>
      <c r="B1313" s="70"/>
      <c r="D1313" s="70"/>
      <c r="E1313" s="72"/>
    </row>
    <row r="1314" spans="1:5" x14ac:dyDescent="0.2">
      <c r="A1314" s="69"/>
      <c r="B1314" s="70"/>
      <c r="D1314" s="70"/>
      <c r="E1314" s="72"/>
    </row>
    <row r="1315" spans="1:5" x14ac:dyDescent="0.2">
      <c r="A1315" s="69"/>
      <c r="B1315" s="70"/>
      <c r="D1315" s="70"/>
      <c r="E1315" s="72"/>
    </row>
    <row r="1316" spans="1:5" x14ac:dyDescent="0.2">
      <c r="A1316" s="69"/>
      <c r="B1316" s="70"/>
      <c r="D1316" s="70"/>
      <c r="E1316" s="72"/>
    </row>
    <row r="1317" spans="1:5" x14ac:dyDescent="0.2">
      <c r="A1317" s="69"/>
      <c r="B1317" s="70"/>
      <c r="D1317" s="70"/>
      <c r="E1317" s="72"/>
    </row>
    <row r="1318" spans="1:5" x14ac:dyDescent="0.2">
      <c r="A1318" s="69"/>
      <c r="B1318" s="70"/>
      <c r="D1318" s="70"/>
      <c r="E1318" s="72"/>
    </row>
    <row r="1319" spans="1:5" x14ac:dyDescent="0.2">
      <c r="A1319" s="69"/>
      <c r="B1319" s="70"/>
      <c r="D1319" s="70"/>
      <c r="E1319" s="72"/>
    </row>
    <row r="1320" spans="1:5" x14ac:dyDescent="0.2">
      <c r="A1320" s="69"/>
      <c r="B1320" s="70"/>
      <c r="D1320" s="70"/>
      <c r="E1320" s="72"/>
    </row>
    <row r="1321" spans="1:5" x14ac:dyDescent="0.2">
      <c r="A1321" s="69"/>
      <c r="B1321" s="70"/>
      <c r="D1321" s="70"/>
      <c r="E1321" s="72"/>
    </row>
    <row r="1322" spans="1:5" x14ac:dyDescent="0.2">
      <c r="A1322" s="69"/>
      <c r="B1322" s="70"/>
      <c r="D1322" s="70"/>
      <c r="E1322" s="72"/>
    </row>
    <row r="1323" spans="1:5" x14ac:dyDescent="0.2">
      <c r="A1323" s="69"/>
      <c r="B1323" s="70"/>
      <c r="D1323" s="70"/>
      <c r="E1323" s="72"/>
    </row>
    <row r="1324" spans="1:5" x14ac:dyDescent="0.2">
      <c r="A1324" s="69"/>
      <c r="B1324" s="70"/>
      <c r="D1324" s="70"/>
      <c r="E1324" s="72"/>
    </row>
    <row r="1325" spans="1:5" x14ac:dyDescent="0.2">
      <c r="A1325" s="69"/>
      <c r="B1325" s="70"/>
      <c r="D1325" s="70"/>
      <c r="E1325" s="72"/>
    </row>
    <row r="1326" spans="1:5" x14ac:dyDescent="0.2">
      <c r="A1326" s="69"/>
      <c r="B1326" s="70"/>
      <c r="D1326" s="70"/>
      <c r="E1326" s="72"/>
    </row>
    <row r="1327" spans="1:5" x14ac:dyDescent="0.2">
      <c r="A1327" s="69"/>
      <c r="B1327" s="70"/>
      <c r="D1327" s="70"/>
      <c r="E1327" s="72"/>
    </row>
    <row r="1328" spans="1:5" x14ac:dyDescent="0.2">
      <c r="A1328" s="69"/>
      <c r="B1328" s="70"/>
      <c r="D1328" s="70"/>
      <c r="E1328" s="72"/>
    </row>
    <row r="1329" spans="1:5" x14ac:dyDescent="0.2">
      <c r="A1329" s="69"/>
      <c r="B1329" s="70"/>
      <c r="D1329" s="70"/>
      <c r="E1329" s="72"/>
    </row>
    <row r="1330" spans="1:5" x14ac:dyDescent="0.2">
      <c r="A1330" s="69"/>
      <c r="B1330" s="70"/>
      <c r="D1330" s="70"/>
      <c r="E1330" s="72"/>
    </row>
    <row r="1331" spans="1:5" x14ac:dyDescent="0.2">
      <c r="A1331" s="69"/>
      <c r="B1331" s="70"/>
      <c r="D1331" s="70"/>
      <c r="E1331" s="72"/>
    </row>
    <row r="1332" spans="1:5" x14ac:dyDescent="0.2">
      <c r="A1332" s="69"/>
      <c r="B1332" s="70"/>
      <c r="D1332" s="70"/>
      <c r="E1332" s="72"/>
    </row>
    <row r="1333" spans="1:5" x14ac:dyDescent="0.2">
      <c r="A1333" s="69"/>
      <c r="B1333" s="70"/>
      <c r="D1333" s="70"/>
      <c r="E1333" s="72"/>
    </row>
    <row r="1334" spans="1:5" x14ac:dyDescent="0.2">
      <c r="A1334" s="69"/>
      <c r="B1334" s="70"/>
      <c r="D1334" s="70"/>
      <c r="E1334" s="72"/>
    </row>
    <row r="1335" spans="1:5" x14ac:dyDescent="0.2">
      <c r="A1335" s="69"/>
      <c r="B1335" s="70"/>
      <c r="D1335" s="70"/>
      <c r="E1335" s="72"/>
    </row>
    <row r="1336" spans="1:5" x14ac:dyDescent="0.2">
      <c r="A1336" s="69"/>
      <c r="B1336" s="70"/>
      <c r="D1336" s="70"/>
      <c r="E1336" s="72"/>
    </row>
    <row r="1337" spans="1:5" x14ac:dyDescent="0.2">
      <c r="A1337" s="69"/>
      <c r="B1337" s="70"/>
      <c r="D1337" s="70"/>
      <c r="E1337" s="72"/>
    </row>
    <row r="1338" spans="1:5" x14ac:dyDescent="0.2">
      <c r="A1338" s="69"/>
      <c r="B1338" s="70"/>
      <c r="D1338" s="70"/>
      <c r="E1338" s="72"/>
    </row>
    <row r="1339" spans="1:5" x14ac:dyDescent="0.2">
      <c r="A1339" s="69"/>
      <c r="B1339" s="70"/>
      <c r="D1339" s="70"/>
      <c r="E1339" s="72"/>
    </row>
    <row r="1340" spans="1:5" x14ac:dyDescent="0.2">
      <c r="A1340" s="69"/>
      <c r="B1340" s="70"/>
      <c r="D1340" s="70"/>
      <c r="E1340" s="72"/>
    </row>
    <row r="1341" spans="1:5" x14ac:dyDescent="0.2">
      <c r="A1341" s="69"/>
      <c r="B1341" s="70"/>
      <c r="D1341" s="70"/>
      <c r="E1341" s="72"/>
    </row>
    <row r="1342" spans="1:5" x14ac:dyDescent="0.2">
      <c r="A1342" s="69"/>
      <c r="B1342" s="70"/>
      <c r="D1342" s="70"/>
      <c r="E1342" s="72"/>
    </row>
    <row r="1343" spans="1:5" x14ac:dyDescent="0.2">
      <c r="A1343" s="69"/>
      <c r="B1343" s="70"/>
      <c r="D1343" s="70"/>
      <c r="E1343" s="72"/>
    </row>
    <row r="1344" spans="1:5" x14ac:dyDescent="0.2">
      <c r="A1344" s="69"/>
      <c r="B1344" s="70"/>
      <c r="D1344" s="70"/>
      <c r="E1344" s="72"/>
    </row>
    <row r="1345" spans="1:5" x14ac:dyDescent="0.2">
      <c r="A1345" s="69"/>
      <c r="B1345" s="70"/>
      <c r="D1345" s="70"/>
      <c r="E1345" s="72"/>
    </row>
    <row r="1346" spans="1:5" x14ac:dyDescent="0.2">
      <c r="A1346" s="69"/>
      <c r="B1346" s="70"/>
      <c r="D1346" s="70"/>
      <c r="E1346" s="72"/>
    </row>
    <row r="1347" spans="1:5" x14ac:dyDescent="0.2">
      <c r="A1347" s="69"/>
      <c r="B1347" s="70"/>
      <c r="D1347" s="70"/>
      <c r="E1347" s="72"/>
    </row>
    <row r="1348" spans="1:5" x14ac:dyDescent="0.2">
      <c r="A1348" s="69"/>
      <c r="B1348" s="70"/>
      <c r="D1348" s="70"/>
      <c r="E1348" s="72"/>
    </row>
    <row r="1349" spans="1:5" x14ac:dyDescent="0.2">
      <c r="A1349" s="69"/>
      <c r="B1349" s="70"/>
      <c r="D1349" s="70"/>
      <c r="E1349" s="72"/>
    </row>
    <row r="1350" spans="1:5" x14ac:dyDescent="0.2">
      <c r="A1350" s="69"/>
      <c r="B1350" s="70"/>
      <c r="D1350" s="70"/>
      <c r="E1350" s="72"/>
    </row>
    <row r="1351" spans="1:5" x14ac:dyDescent="0.2">
      <c r="A1351" s="69"/>
      <c r="B1351" s="70"/>
      <c r="D1351" s="70"/>
      <c r="E1351" s="72"/>
    </row>
    <row r="1352" spans="1:5" x14ac:dyDescent="0.2">
      <c r="A1352" s="69"/>
      <c r="B1352" s="70"/>
      <c r="D1352" s="70"/>
      <c r="E1352" s="72"/>
    </row>
    <row r="1353" spans="1:5" x14ac:dyDescent="0.2">
      <c r="A1353" s="69"/>
      <c r="B1353" s="70"/>
      <c r="D1353" s="70"/>
      <c r="E1353" s="72"/>
    </row>
    <row r="1354" spans="1:5" x14ac:dyDescent="0.2">
      <c r="A1354" s="69"/>
      <c r="B1354" s="70"/>
      <c r="D1354" s="70"/>
      <c r="E1354" s="72"/>
    </row>
    <row r="1355" spans="1:5" x14ac:dyDescent="0.2">
      <c r="A1355" s="69"/>
      <c r="B1355" s="70"/>
      <c r="D1355" s="70"/>
      <c r="E1355" s="72"/>
    </row>
    <row r="1356" spans="1:5" x14ac:dyDescent="0.2">
      <c r="A1356" s="69"/>
      <c r="B1356" s="70"/>
      <c r="D1356" s="70"/>
      <c r="E1356" s="72"/>
    </row>
    <row r="1357" spans="1:5" x14ac:dyDescent="0.2">
      <c r="A1357" s="69"/>
      <c r="B1357" s="70"/>
      <c r="D1357" s="70"/>
      <c r="E1357" s="72"/>
    </row>
    <row r="1358" spans="1:5" x14ac:dyDescent="0.2">
      <c r="A1358" s="69"/>
      <c r="B1358" s="70"/>
      <c r="D1358" s="70"/>
      <c r="E1358" s="72"/>
    </row>
    <row r="1359" spans="1:5" x14ac:dyDescent="0.2">
      <c r="A1359" s="69"/>
      <c r="B1359" s="70"/>
      <c r="D1359" s="70"/>
      <c r="E1359" s="72"/>
    </row>
    <row r="1360" spans="1:5" x14ac:dyDescent="0.2">
      <c r="A1360" s="69"/>
      <c r="B1360" s="70"/>
      <c r="D1360" s="70"/>
      <c r="E1360" s="72"/>
    </row>
    <row r="1361" spans="1:5" x14ac:dyDescent="0.2">
      <c r="A1361" s="69"/>
      <c r="B1361" s="70"/>
      <c r="D1361" s="70"/>
      <c r="E1361" s="72"/>
    </row>
    <row r="1362" spans="1:5" x14ac:dyDescent="0.2">
      <c r="A1362" s="69"/>
      <c r="B1362" s="70"/>
      <c r="D1362" s="70"/>
      <c r="E1362" s="72"/>
    </row>
    <row r="1363" spans="1:5" x14ac:dyDescent="0.2">
      <c r="A1363" s="69"/>
      <c r="B1363" s="70"/>
      <c r="D1363" s="70"/>
      <c r="E1363" s="72"/>
    </row>
    <row r="1364" spans="1:5" x14ac:dyDescent="0.2">
      <c r="A1364" s="69"/>
      <c r="B1364" s="70"/>
      <c r="D1364" s="70"/>
      <c r="E1364" s="72"/>
    </row>
    <row r="1365" spans="1:5" x14ac:dyDescent="0.2">
      <c r="A1365" s="69"/>
      <c r="B1365" s="70"/>
      <c r="D1365" s="70"/>
      <c r="E1365" s="72"/>
    </row>
    <row r="1366" spans="1:5" x14ac:dyDescent="0.2">
      <c r="A1366" s="69"/>
      <c r="B1366" s="70"/>
      <c r="D1366" s="70"/>
      <c r="E1366" s="72"/>
    </row>
    <row r="1367" spans="1:5" x14ac:dyDescent="0.2">
      <c r="A1367" s="69"/>
      <c r="B1367" s="70"/>
      <c r="D1367" s="70"/>
      <c r="E1367" s="72"/>
    </row>
    <row r="1368" spans="1:5" x14ac:dyDescent="0.2">
      <c r="A1368" s="69"/>
      <c r="B1368" s="70"/>
      <c r="D1368" s="70"/>
      <c r="E1368" s="72"/>
    </row>
    <row r="1369" spans="1:5" x14ac:dyDescent="0.2">
      <c r="A1369" s="69"/>
      <c r="B1369" s="70"/>
      <c r="D1369" s="70"/>
      <c r="E1369" s="72"/>
    </row>
    <row r="1370" spans="1:5" x14ac:dyDescent="0.2">
      <c r="A1370" s="69"/>
      <c r="B1370" s="70"/>
      <c r="D1370" s="70"/>
      <c r="E1370" s="72"/>
    </row>
    <row r="1371" spans="1:5" x14ac:dyDescent="0.2">
      <c r="A1371" s="69"/>
      <c r="B1371" s="70"/>
      <c r="D1371" s="70"/>
      <c r="E1371" s="72"/>
    </row>
    <row r="1372" spans="1:5" x14ac:dyDescent="0.2">
      <c r="A1372" s="69"/>
      <c r="B1372" s="70"/>
      <c r="D1372" s="70"/>
      <c r="E1372" s="72"/>
    </row>
    <row r="1373" spans="1:5" x14ac:dyDescent="0.2">
      <c r="A1373" s="69"/>
      <c r="B1373" s="70"/>
      <c r="D1373" s="70"/>
      <c r="E1373" s="72"/>
    </row>
    <row r="1374" spans="1:5" x14ac:dyDescent="0.2">
      <c r="A1374" s="69"/>
      <c r="B1374" s="70"/>
      <c r="D1374" s="70"/>
      <c r="E1374" s="72"/>
    </row>
    <row r="1375" spans="1:5" x14ac:dyDescent="0.2">
      <c r="A1375" s="69"/>
      <c r="B1375" s="70"/>
      <c r="D1375" s="70"/>
      <c r="E1375" s="72"/>
    </row>
    <row r="1376" spans="1:5" x14ac:dyDescent="0.2">
      <c r="A1376" s="69"/>
      <c r="B1376" s="70"/>
      <c r="D1376" s="70"/>
      <c r="E1376" s="72"/>
    </row>
    <row r="1377" spans="1:5" x14ac:dyDescent="0.2">
      <c r="A1377" s="69"/>
      <c r="B1377" s="70"/>
      <c r="D1377" s="70"/>
      <c r="E1377" s="72"/>
    </row>
    <row r="1378" spans="1:5" x14ac:dyDescent="0.2">
      <c r="A1378" s="69"/>
      <c r="B1378" s="70"/>
      <c r="D1378" s="70"/>
      <c r="E1378" s="72"/>
    </row>
    <row r="1379" spans="1:5" x14ac:dyDescent="0.2">
      <c r="A1379" s="69"/>
      <c r="B1379" s="70"/>
      <c r="D1379" s="70"/>
      <c r="E1379" s="72"/>
    </row>
    <row r="1380" spans="1:5" x14ac:dyDescent="0.2">
      <c r="A1380" s="69"/>
      <c r="B1380" s="70"/>
      <c r="D1380" s="70"/>
      <c r="E1380" s="72"/>
    </row>
    <row r="1381" spans="1:5" x14ac:dyDescent="0.2">
      <c r="A1381" s="69"/>
      <c r="B1381" s="70"/>
      <c r="D1381" s="70"/>
      <c r="E1381" s="72"/>
    </row>
    <row r="1382" spans="1:5" x14ac:dyDescent="0.2">
      <c r="A1382" s="69"/>
      <c r="B1382" s="70"/>
      <c r="D1382" s="70"/>
      <c r="E1382" s="72"/>
    </row>
    <row r="1383" spans="1:5" x14ac:dyDescent="0.2">
      <c r="A1383" s="69"/>
      <c r="B1383" s="70"/>
      <c r="D1383" s="70"/>
      <c r="E1383" s="72"/>
    </row>
    <row r="1384" spans="1:5" x14ac:dyDescent="0.2">
      <c r="A1384" s="69"/>
      <c r="B1384" s="70"/>
      <c r="D1384" s="70"/>
      <c r="E1384" s="72"/>
    </row>
    <row r="1385" spans="1:5" x14ac:dyDescent="0.2">
      <c r="A1385" s="69"/>
      <c r="B1385" s="70"/>
      <c r="D1385" s="70"/>
      <c r="E1385" s="72"/>
    </row>
    <row r="1386" spans="1:5" x14ac:dyDescent="0.2">
      <c r="A1386" s="69"/>
      <c r="B1386" s="70"/>
      <c r="D1386" s="70"/>
      <c r="E1386" s="72"/>
    </row>
    <row r="1387" spans="1:5" x14ac:dyDescent="0.2">
      <c r="A1387" s="69"/>
      <c r="B1387" s="70"/>
      <c r="D1387" s="70"/>
      <c r="E1387" s="72"/>
    </row>
    <row r="1388" spans="1:5" x14ac:dyDescent="0.2">
      <c r="A1388" s="69"/>
      <c r="B1388" s="70"/>
      <c r="D1388" s="70"/>
      <c r="E1388" s="72"/>
    </row>
    <row r="1389" spans="1:5" x14ac:dyDescent="0.2">
      <c r="A1389" s="69"/>
      <c r="B1389" s="70"/>
      <c r="D1389" s="70"/>
      <c r="E1389" s="72"/>
    </row>
    <row r="1390" spans="1:5" x14ac:dyDescent="0.2">
      <c r="A1390" s="69"/>
      <c r="B1390" s="70"/>
      <c r="D1390" s="70"/>
      <c r="E1390" s="72"/>
    </row>
    <row r="1391" spans="1:5" x14ac:dyDescent="0.2">
      <c r="A1391" s="69"/>
      <c r="B1391" s="70"/>
      <c r="D1391" s="70"/>
      <c r="E1391" s="72"/>
    </row>
    <row r="1392" spans="1:5" x14ac:dyDescent="0.2">
      <c r="A1392" s="69"/>
      <c r="B1392" s="70"/>
      <c r="D1392" s="70"/>
      <c r="E1392" s="72"/>
    </row>
    <row r="1393" spans="1:5" x14ac:dyDescent="0.2">
      <c r="A1393" s="69"/>
      <c r="B1393" s="70"/>
      <c r="D1393" s="70"/>
      <c r="E1393" s="72"/>
    </row>
    <row r="1394" spans="1:5" x14ac:dyDescent="0.2">
      <c r="A1394" s="69"/>
      <c r="B1394" s="70"/>
      <c r="D1394" s="70"/>
      <c r="E1394" s="72"/>
    </row>
    <row r="1395" spans="1:5" x14ac:dyDescent="0.2">
      <c r="A1395" s="69"/>
      <c r="B1395" s="70"/>
      <c r="D1395" s="70"/>
      <c r="E1395" s="72"/>
    </row>
    <row r="1396" spans="1:5" x14ac:dyDescent="0.2">
      <c r="A1396" s="69"/>
      <c r="B1396" s="70"/>
      <c r="D1396" s="70"/>
      <c r="E1396" s="72"/>
    </row>
    <row r="1397" spans="1:5" x14ac:dyDescent="0.2">
      <c r="A1397" s="69"/>
      <c r="B1397" s="70"/>
      <c r="D1397" s="70"/>
      <c r="E1397" s="72"/>
    </row>
    <row r="1398" spans="1:5" x14ac:dyDescent="0.2">
      <c r="A1398" s="69"/>
      <c r="B1398" s="70"/>
      <c r="D1398" s="70"/>
      <c r="E1398" s="72"/>
    </row>
    <row r="1399" spans="1:5" x14ac:dyDescent="0.2">
      <c r="A1399" s="69"/>
      <c r="B1399" s="70"/>
      <c r="D1399" s="70"/>
      <c r="E1399" s="72"/>
    </row>
    <row r="1400" spans="1:5" x14ac:dyDescent="0.2">
      <c r="A1400" s="69"/>
      <c r="B1400" s="70"/>
      <c r="D1400" s="70"/>
      <c r="E1400" s="72"/>
    </row>
    <row r="1401" spans="1:5" x14ac:dyDescent="0.2">
      <c r="A1401" s="69"/>
      <c r="B1401" s="70"/>
      <c r="D1401" s="70"/>
      <c r="E1401" s="72"/>
    </row>
    <row r="1402" spans="1:5" x14ac:dyDescent="0.2">
      <c r="A1402" s="69"/>
      <c r="B1402" s="70"/>
      <c r="D1402" s="70"/>
      <c r="E1402" s="72"/>
    </row>
    <row r="1403" spans="1:5" x14ac:dyDescent="0.2">
      <c r="A1403" s="69"/>
      <c r="B1403" s="70"/>
      <c r="D1403" s="70"/>
      <c r="E1403" s="72"/>
    </row>
    <row r="1404" spans="1:5" x14ac:dyDescent="0.2">
      <c r="A1404" s="69"/>
      <c r="B1404" s="70"/>
      <c r="D1404" s="70"/>
      <c r="E1404" s="72"/>
    </row>
    <row r="1405" spans="1:5" x14ac:dyDescent="0.2">
      <c r="A1405" s="69"/>
      <c r="B1405" s="70"/>
      <c r="D1405" s="70"/>
      <c r="E1405" s="72"/>
    </row>
    <row r="1406" spans="1:5" x14ac:dyDescent="0.2">
      <c r="A1406" s="69"/>
      <c r="B1406" s="70"/>
      <c r="D1406" s="70"/>
      <c r="E1406" s="72"/>
    </row>
    <row r="1407" spans="1:5" x14ac:dyDescent="0.2">
      <c r="A1407" s="69"/>
      <c r="B1407" s="70"/>
      <c r="D1407" s="70"/>
      <c r="E1407" s="72"/>
    </row>
    <row r="1408" spans="1:5" x14ac:dyDescent="0.2">
      <c r="A1408" s="69"/>
      <c r="B1408" s="70"/>
      <c r="D1408" s="70"/>
      <c r="E1408" s="72"/>
    </row>
    <row r="1409" spans="1:5" x14ac:dyDescent="0.2">
      <c r="A1409" s="69"/>
      <c r="B1409" s="70"/>
      <c r="D1409" s="70"/>
      <c r="E1409" s="72"/>
    </row>
    <row r="1410" spans="1:5" x14ac:dyDescent="0.2">
      <c r="A1410" s="69"/>
      <c r="B1410" s="70"/>
      <c r="D1410" s="70"/>
      <c r="E1410" s="72"/>
    </row>
    <row r="1411" spans="1:5" x14ac:dyDescent="0.2">
      <c r="A1411" s="69"/>
      <c r="B1411" s="70"/>
      <c r="D1411" s="70"/>
      <c r="E1411" s="72"/>
    </row>
    <row r="1412" spans="1:5" x14ac:dyDescent="0.2">
      <c r="A1412" s="69"/>
      <c r="B1412" s="70"/>
      <c r="D1412" s="70"/>
      <c r="E1412" s="72"/>
    </row>
    <row r="1413" spans="1:5" x14ac:dyDescent="0.2">
      <c r="A1413" s="69"/>
      <c r="B1413" s="70"/>
      <c r="D1413" s="70"/>
      <c r="E1413" s="72"/>
    </row>
    <row r="1414" spans="1:5" x14ac:dyDescent="0.2">
      <c r="A1414" s="69"/>
      <c r="B1414" s="70"/>
      <c r="D1414" s="70"/>
      <c r="E1414" s="72"/>
    </row>
    <row r="1415" spans="1:5" x14ac:dyDescent="0.2">
      <c r="A1415" s="69"/>
      <c r="B1415" s="70"/>
      <c r="D1415" s="70"/>
      <c r="E1415" s="72"/>
    </row>
    <row r="1416" spans="1:5" x14ac:dyDescent="0.2">
      <c r="A1416" s="69"/>
      <c r="B1416" s="70"/>
      <c r="D1416" s="70"/>
      <c r="E1416" s="72"/>
    </row>
    <row r="1417" spans="1:5" x14ac:dyDescent="0.2">
      <c r="A1417" s="69"/>
      <c r="B1417" s="70"/>
      <c r="D1417" s="70"/>
      <c r="E1417" s="72"/>
    </row>
    <row r="1418" spans="1:5" x14ac:dyDescent="0.2">
      <c r="A1418" s="69"/>
      <c r="B1418" s="70"/>
      <c r="D1418" s="70"/>
      <c r="E1418" s="72"/>
    </row>
    <row r="1419" spans="1:5" x14ac:dyDescent="0.2">
      <c r="A1419" s="69"/>
      <c r="B1419" s="70"/>
      <c r="D1419" s="70"/>
      <c r="E1419" s="72"/>
    </row>
    <row r="1420" spans="1:5" x14ac:dyDescent="0.2">
      <c r="A1420" s="69"/>
      <c r="B1420" s="70"/>
      <c r="D1420" s="70"/>
      <c r="E1420" s="72"/>
    </row>
    <row r="1421" spans="1:5" x14ac:dyDescent="0.2">
      <c r="A1421" s="69"/>
      <c r="B1421" s="70"/>
      <c r="D1421" s="70"/>
      <c r="E1421" s="72"/>
    </row>
    <row r="1422" spans="1:5" x14ac:dyDescent="0.2">
      <c r="A1422" s="69"/>
      <c r="B1422" s="70"/>
      <c r="D1422" s="70"/>
      <c r="E1422" s="72"/>
    </row>
    <row r="1423" spans="1:5" x14ac:dyDescent="0.2">
      <c r="A1423" s="69"/>
      <c r="B1423" s="70"/>
      <c r="D1423" s="70"/>
      <c r="E1423" s="72"/>
    </row>
    <row r="1424" spans="1:5" x14ac:dyDescent="0.2">
      <c r="A1424" s="69"/>
      <c r="B1424" s="70"/>
      <c r="D1424" s="70"/>
      <c r="E1424" s="72"/>
    </row>
    <row r="1425" spans="1:5" x14ac:dyDescent="0.2">
      <c r="A1425" s="69"/>
      <c r="B1425" s="70"/>
      <c r="D1425" s="70"/>
      <c r="E1425" s="72"/>
    </row>
    <row r="1426" spans="1:5" x14ac:dyDescent="0.2">
      <c r="A1426" s="69"/>
      <c r="B1426" s="70"/>
      <c r="D1426" s="70"/>
      <c r="E1426" s="72"/>
    </row>
    <row r="1427" spans="1:5" x14ac:dyDescent="0.2">
      <c r="A1427" s="69"/>
      <c r="B1427" s="70"/>
      <c r="D1427" s="70"/>
      <c r="E1427" s="72"/>
    </row>
    <row r="1428" spans="1:5" x14ac:dyDescent="0.2">
      <c r="A1428" s="69"/>
      <c r="B1428" s="70"/>
      <c r="D1428" s="70"/>
      <c r="E1428" s="72"/>
    </row>
    <row r="1429" spans="1:5" x14ac:dyDescent="0.2">
      <c r="A1429" s="69"/>
      <c r="B1429" s="70"/>
      <c r="D1429" s="70"/>
      <c r="E1429" s="72"/>
    </row>
    <row r="1430" spans="1:5" x14ac:dyDescent="0.2">
      <c r="A1430" s="69"/>
      <c r="B1430" s="70"/>
      <c r="D1430" s="70"/>
      <c r="E1430" s="72"/>
    </row>
    <row r="1431" spans="1:5" x14ac:dyDescent="0.2">
      <c r="A1431" s="69"/>
      <c r="B1431" s="70"/>
      <c r="D1431" s="70"/>
      <c r="E1431" s="72"/>
    </row>
    <row r="1432" spans="1:5" x14ac:dyDescent="0.2">
      <c r="A1432" s="69"/>
      <c r="B1432" s="70"/>
      <c r="D1432" s="70"/>
      <c r="E1432" s="72"/>
    </row>
    <row r="1433" spans="1:5" x14ac:dyDescent="0.2">
      <c r="A1433" s="69"/>
      <c r="B1433" s="70"/>
      <c r="D1433" s="70"/>
      <c r="E1433" s="72"/>
    </row>
    <row r="1434" spans="1:5" x14ac:dyDescent="0.2">
      <c r="A1434" s="69"/>
      <c r="B1434" s="70"/>
      <c r="D1434" s="70"/>
      <c r="E1434" s="72"/>
    </row>
    <row r="1435" spans="1:5" x14ac:dyDescent="0.2">
      <c r="A1435" s="69"/>
      <c r="B1435" s="70"/>
      <c r="D1435" s="70"/>
      <c r="E1435" s="72"/>
    </row>
    <row r="1436" spans="1:5" x14ac:dyDescent="0.2">
      <c r="A1436" s="69"/>
      <c r="B1436" s="70"/>
      <c r="D1436" s="70"/>
      <c r="E1436" s="72"/>
    </row>
    <row r="1437" spans="1:5" x14ac:dyDescent="0.2">
      <c r="A1437" s="69"/>
      <c r="B1437" s="70"/>
      <c r="D1437" s="70"/>
      <c r="E1437" s="72"/>
    </row>
    <row r="1438" spans="1:5" x14ac:dyDescent="0.2">
      <c r="A1438" s="69"/>
      <c r="B1438" s="70"/>
      <c r="D1438" s="70"/>
      <c r="E1438" s="72"/>
    </row>
    <row r="1439" spans="1:5" x14ac:dyDescent="0.2">
      <c r="A1439" s="69"/>
      <c r="B1439" s="70"/>
      <c r="D1439" s="70"/>
      <c r="E1439" s="72"/>
    </row>
    <row r="1440" spans="1:5" x14ac:dyDescent="0.2">
      <c r="A1440" s="69"/>
      <c r="B1440" s="70"/>
      <c r="D1440" s="70"/>
      <c r="E1440" s="72"/>
    </row>
    <row r="1441" spans="1:5" x14ac:dyDescent="0.2">
      <c r="A1441" s="69"/>
      <c r="B1441" s="70"/>
      <c r="D1441" s="70"/>
      <c r="E1441" s="72"/>
    </row>
    <row r="1442" spans="1:5" x14ac:dyDescent="0.2">
      <c r="A1442" s="69"/>
      <c r="B1442" s="70"/>
      <c r="D1442" s="70"/>
      <c r="E1442" s="72"/>
    </row>
    <row r="1443" spans="1:5" x14ac:dyDescent="0.2">
      <c r="A1443" s="69"/>
      <c r="B1443" s="70"/>
      <c r="D1443" s="70"/>
      <c r="E1443" s="72"/>
    </row>
    <row r="1444" spans="1:5" x14ac:dyDescent="0.2">
      <c r="A1444" s="69"/>
      <c r="B1444" s="70"/>
      <c r="D1444" s="70"/>
      <c r="E1444" s="72"/>
    </row>
    <row r="1445" spans="1:5" x14ac:dyDescent="0.2">
      <c r="A1445" s="69"/>
      <c r="B1445" s="70"/>
      <c r="D1445" s="70"/>
      <c r="E1445" s="72"/>
    </row>
    <row r="1446" spans="1:5" x14ac:dyDescent="0.2">
      <c r="A1446" s="69"/>
      <c r="B1446" s="70"/>
      <c r="D1446" s="70"/>
      <c r="E1446" s="72"/>
    </row>
    <row r="1447" spans="1:5" x14ac:dyDescent="0.2">
      <c r="A1447" s="69"/>
      <c r="B1447" s="70"/>
      <c r="D1447" s="70"/>
      <c r="E1447" s="72"/>
    </row>
    <row r="1448" spans="1:5" x14ac:dyDescent="0.2">
      <c r="A1448" s="69"/>
      <c r="B1448" s="70"/>
      <c r="D1448" s="70"/>
      <c r="E1448" s="72"/>
    </row>
    <row r="1449" spans="1:5" x14ac:dyDescent="0.2">
      <c r="A1449" s="69"/>
      <c r="B1449" s="70"/>
      <c r="D1449" s="70"/>
      <c r="E1449" s="72"/>
    </row>
    <row r="1450" spans="1:5" x14ac:dyDescent="0.2">
      <c r="A1450" s="69"/>
      <c r="B1450" s="70"/>
      <c r="D1450" s="70"/>
      <c r="E1450" s="72"/>
    </row>
    <row r="1451" spans="1:5" x14ac:dyDescent="0.2">
      <c r="A1451" s="69"/>
      <c r="B1451" s="70"/>
      <c r="D1451" s="70"/>
      <c r="E1451" s="72"/>
    </row>
    <row r="1452" spans="1:5" x14ac:dyDescent="0.2">
      <c r="A1452" s="69"/>
      <c r="B1452" s="70"/>
      <c r="D1452" s="70"/>
      <c r="E1452" s="72"/>
    </row>
    <row r="1453" spans="1:5" x14ac:dyDescent="0.2">
      <c r="A1453" s="69"/>
      <c r="B1453" s="70"/>
      <c r="D1453" s="70"/>
      <c r="E1453" s="72"/>
    </row>
    <row r="1454" spans="1:5" x14ac:dyDescent="0.2">
      <c r="A1454" s="69"/>
      <c r="B1454" s="70"/>
      <c r="D1454" s="70"/>
      <c r="E1454" s="72"/>
    </row>
    <row r="1455" spans="1:5" x14ac:dyDescent="0.2">
      <c r="A1455" s="69"/>
      <c r="B1455" s="70"/>
      <c r="D1455" s="70"/>
      <c r="E1455" s="72"/>
    </row>
    <row r="1456" spans="1:5" x14ac:dyDescent="0.2">
      <c r="A1456" s="69"/>
      <c r="B1456" s="70"/>
      <c r="D1456" s="70"/>
      <c r="E1456" s="72"/>
    </row>
    <row r="1457" spans="1:5" x14ac:dyDescent="0.2">
      <c r="A1457" s="69"/>
      <c r="B1457" s="70"/>
      <c r="D1457" s="70"/>
      <c r="E1457" s="72"/>
    </row>
    <row r="1458" spans="1:5" x14ac:dyDescent="0.2">
      <c r="A1458" s="69"/>
      <c r="B1458" s="70"/>
      <c r="D1458" s="70"/>
      <c r="E1458" s="72"/>
    </row>
    <row r="1459" spans="1:5" x14ac:dyDescent="0.2">
      <c r="A1459" s="69"/>
      <c r="B1459" s="70"/>
      <c r="D1459" s="70"/>
      <c r="E1459" s="72"/>
    </row>
    <row r="1460" spans="1:5" x14ac:dyDescent="0.2">
      <c r="A1460" s="69"/>
      <c r="B1460" s="70"/>
      <c r="D1460" s="70"/>
      <c r="E1460" s="72"/>
    </row>
    <row r="1461" spans="1:5" x14ac:dyDescent="0.2">
      <c r="A1461" s="69"/>
      <c r="B1461" s="70"/>
      <c r="D1461" s="70"/>
      <c r="E1461" s="72"/>
    </row>
    <row r="1462" spans="1:5" x14ac:dyDescent="0.2">
      <c r="A1462" s="69"/>
      <c r="B1462" s="70"/>
      <c r="D1462" s="70"/>
      <c r="E1462" s="72"/>
    </row>
    <row r="1463" spans="1:5" x14ac:dyDescent="0.2">
      <c r="A1463" s="69"/>
      <c r="B1463" s="70"/>
      <c r="D1463" s="70"/>
      <c r="E1463" s="72"/>
    </row>
    <row r="1464" spans="1:5" x14ac:dyDescent="0.2">
      <c r="A1464" s="69"/>
      <c r="B1464" s="70"/>
      <c r="D1464" s="70"/>
      <c r="E1464" s="72"/>
    </row>
    <row r="1465" spans="1:5" x14ac:dyDescent="0.2">
      <c r="A1465" s="69"/>
      <c r="B1465" s="70"/>
      <c r="D1465" s="70"/>
      <c r="E1465" s="72"/>
    </row>
    <row r="1466" spans="1:5" x14ac:dyDescent="0.2">
      <c r="A1466" s="69"/>
      <c r="B1466" s="70"/>
      <c r="D1466" s="70"/>
      <c r="E1466" s="72"/>
    </row>
    <row r="1467" spans="1:5" x14ac:dyDescent="0.2">
      <c r="A1467" s="69"/>
      <c r="B1467" s="70"/>
      <c r="D1467" s="70"/>
      <c r="E1467" s="72"/>
    </row>
    <row r="1468" spans="1:5" x14ac:dyDescent="0.2">
      <c r="A1468" s="69"/>
      <c r="B1468" s="70"/>
      <c r="D1468" s="70"/>
      <c r="E1468" s="72"/>
    </row>
    <row r="1469" spans="1:5" x14ac:dyDescent="0.2">
      <c r="A1469" s="69"/>
      <c r="B1469" s="70"/>
      <c r="D1469" s="70"/>
      <c r="E1469" s="72"/>
    </row>
    <row r="1470" spans="1:5" x14ac:dyDescent="0.2">
      <c r="A1470" s="69"/>
      <c r="B1470" s="70"/>
      <c r="D1470" s="70"/>
      <c r="E1470" s="72"/>
    </row>
    <row r="1471" spans="1:5" x14ac:dyDescent="0.2">
      <c r="A1471" s="69"/>
      <c r="B1471" s="70"/>
      <c r="D1471" s="70"/>
      <c r="E1471" s="72"/>
    </row>
    <row r="1472" spans="1:5" x14ac:dyDescent="0.2">
      <c r="A1472" s="69"/>
      <c r="B1472" s="70"/>
      <c r="D1472" s="70"/>
      <c r="E1472" s="72"/>
    </row>
    <row r="1473" spans="1:5" x14ac:dyDescent="0.2">
      <c r="A1473" s="69"/>
      <c r="B1473" s="70"/>
      <c r="D1473" s="70"/>
      <c r="E1473" s="72"/>
    </row>
    <row r="1474" spans="1:5" x14ac:dyDescent="0.2">
      <c r="A1474" s="69"/>
      <c r="B1474" s="70"/>
      <c r="D1474" s="70"/>
      <c r="E1474" s="72"/>
    </row>
    <row r="1475" spans="1:5" x14ac:dyDescent="0.2">
      <c r="A1475" s="69"/>
      <c r="B1475" s="70"/>
      <c r="D1475" s="70"/>
      <c r="E1475" s="72"/>
    </row>
    <row r="1476" spans="1:5" x14ac:dyDescent="0.2">
      <c r="A1476" s="69"/>
      <c r="B1476" s="70"/>
      <c r="D1476" s="70"/>
      <c r="E1476" s="72"/>
    </row>
    <row r="1477" spans="1:5" x14ac:dyDescent="0.2">
      <c r="A1477" s="69"/>
      <c r="B1477" s="70"/>
      <c r="D1477" s="70"/>
      <c r="E1477" s="72"/>
    </row>
    <row r="1478" spans="1:5" x14ac:dyDescent="0.2">
      <c r="A1478" s="69"/>
      <c r="B1478" s="70"/>
      <c r="D1478" s="70"/>
      <c r="E1478" s="72"/>
    </row>
    <row r="1479" spans="1:5" x14ac:dyDescent="0.2">
      <c r="A1479" s="69"/>
      <c r="B1479" s="70"/>
      <c r="D1479" s="70"/>
      <c r="E1479" s="72"/>
    </row>
    <row r="1480" spans="1:5" x14ac:dyDescent="0.2">
      <c r="A1480" s="69"/>
      <c r="B1480" s="70"/>
      <c r="D1480" s="70"/>
      <c r="E1480" s="72"/>
    </row>
    <row r="1481" spans="1:5" x14ac:dyDescent="0.2">
      <c r="A1481" s="69"/>
      <c r="B1481" s="70"/>
      <c r="D1481" s="70"/>
      <c r="E1481" s="72"/>
    </row>
    <row r="1482" spans="1:5" x14ac:dyDescent="0.2">
      <c r="A1482" s="69"/>
      <c r="B1482" s="70"/>
      <c r="D1482" s="70"/>
      <c r="E1482" s="72"/>
    </row>
    <row r="1483" spans="1:5" x14ac:dyDescent="0.2">
      <c r="A1483" s="69"/>
      <c r="B1483" s="70"/>
      <c r="D1483" s="70"/>
      <c r="E1483" s="72"/>
    </row>
    <row r="1484" spans="1:5" x14ac:dyDescent="0.2">
      <c r="A1484" s="69"/>
      <c r="B1484" s="70"/>
      <c r="D1484" s="70"/>
      <c r="E1484" s="72"/>
    </row>
    <row r="1485" spans="1:5" x14ac:dyDescent="0.2">
      <c r="A1485" s="69"/>
      <c r="B1485" s="70"/>
      <c r="D1485" s="70"/>
      <c r="E1485" s="72"/>
    </row>
    <row r="1486" spans="1:5" x14ac:dyDescent="0.2">
      <c r="A1486" s="69"/>
      <c r="B1486" s="70"/>
      <c r="D1486" s="70"/>
      <c r="E1486" s="72"/>
    </row>
    <row r="1487" spans="1:5" x14ac:dyDescent="0.2">
      <c r="A1487" s="69"/>
      <c r="B1487" s="70"/>
      <c r="D1487" s="70"/>
      <c r="E1487" s="72"/>
    </row>
    <row r="1488" spans="1:5" x14ac:dyDescent="0.2">
      <c r="A1488" s="69"/>
      <c r="B1488" s="70"/>
      <c r="D1488" s="70"/>
      <c r="E1488" s="72"/>
    </row>
    <row r="1489" spans="1:5" x14ac:dyDescent="0.2">
      <c r="A1489" s="69"/>
      <c r="B1489" s="70"/>
      <c r="D1489" s="70"/>
      <c r="E1489" s="72"/>
    </row>
    <row r="1490" spans="1:5" x14ac:dyDescent="0.2">
      <c r="A1490" s="69"/>
      <c r="B1490" s="70"/>
      <c r="D1490" s="70"/>
      <c r="E1490" s="72"/>
    </row>
    <row r="1491" spans="1:5" x14ac:dyDescent="0.2">
      <c r="A1491" s="69"/>
      <c r="B1491" s="70"/>
      <c r="D1491" s="70"/>
      <c r="E1491" s="72"/>
    </row>
    <row r="1492" spans="1:5" x14ac:dyDescent="0.2">
      <c r="A1492" s="69"/>
      <c r="B1492" s="70"/>
      <c r="D1492" s="70"/>
      <c r="E1492" s="72"/>
    </row>
    <row r="1493" spans="1:5" x14ac:dyDescent="0.2">
      <c r="A1493" s="69"/>
      <c r="B1493" s="70"/>
      <c r="D1493" s="70"/>
      <c r="E1493" s="72"/>
    </row>
    <row r="1494" spans="1:5" x14ac:dyDescent="0.2">
      <c r="A1494" s="69"/>
      <c r="B1494" s="70"/>
      <c r="D1494" s="70"/>
      <c r="E1494" s="72"/>
    </row>
    <row r="1495" spans="1:5" x14ac:dyDescent="0.2">
      <c r="A1495" s="69"/>
      <c r="B1495" s="70"/>
      <c r="D1495" s="70"/>
      <c r="E1495" s="72"/>
    </row>
    <row r="1496" spans="1:5" x14ac:dyDescent="0.2">
      <c r="A1496" s="69"/>
      <c r="B1496" s="70"/>
      <c r="D1496" s="70"/>
      <c r="E1496" s="72"/>
    </row>
    <row r="1497" spans="1:5" x14ac:dyDescent="0.2">
      <c r="A1497" s="69"/>
      <c r="B1497" s="70"/>
      <c r="D1497" s="70"/>
      <c r="E1497" s="72"/>
    </row>
    <row r="1498" spans="1:5" x14ac:dyDescent="0.2">
      <c r="A1498" s="69"/>
      <c r="B1498" s="70"/>
      <c r="D1498" s="70"/>
      <c r="E1498" s="72"/>
    </row>
    <row r="1499" spans="1:5" x14ac:dyDescent="0.2">
      <c r="A1499" s="69"/>
      <c r="B1499" s="70"/>
      <c r="D1499" s="70"/>
      <c r="E1499" s="72"/>
    </row>
    <row r="1500" spans="1:5" x14ac:dyDescent="0.2">
      <c r="A1500" s="69"/>
      <c r="B1500" s="70"/>
      <c r="D1500" s="70"/>
      <c r="E1500" s="72"/>
    </row>
    <row r="1501" spans="1:5" x14ac:dyDescent="0.2">
      <c r="A1501" s="69"/>
      <c r="B1501" s="70"/>
      <c r="D1501" s="70"/>
      <c r="E1501" s="72"/>
    </row>
    <row r="1502" spans="1:5" x14ac:dyDescent="0.2">
      <c r="A1502" s="69"/>
      <c r="B1502" s="70"/>
      <c r="D1502" s="70"/>
      <c r="E1502" s="72"/>
    </row>
    <row r="1503" spans="1:5" x14ac:dyDescent="0.2">
      <c r="A1503" s="69"/>
      <c r="B1503" s="70"/>
      <c r="D1503" s="70"/>
      <c r="E1503" s="72"/>
    </row>
    <row r="1504" spans="1:5" x14ac:dyDescent="0.2">
      <c r="A1504" s="69"/>
      <c r="B1504" s="70"/>
      <c r="D1504" s="70"/>
      <c r="E1504" s="72"/>
    </row>
    <row r="1505" spans="1:5" x14ac:dyDescent="0.2">
      <c r="A1505" s="69"/>
      <c r="B1505" s="70"/>
      <c r="D1505" s="70"/>
      <c r="E1505" s="72"/>
    </row>
    <row r="1506" spans="1:5" x14ac:dyDescent="0.2">
      <c r="A1506" s="69"/>
      <c r="B1506" s="70"/>
      <c r="D1506" s="70"/>
      <c r="E1506" s="72"/>
    </row>
    <row r="1507" spans="1:5" x14ac:dyDescent="0.2">
      <c r="A1507" s="69"/>
      <c r="B1507" s="70"/>
      <c r="D1507" s="70"/>
      <c r="E1507" s="72"/>
    </row>
    <row r="1508" spans="1:5" x14ac:dyDescent="0.2">
      <c r="A1508" s="69"/>
      <c r="B1508" s="70"/>
      <c r="D1508" s="70"/>
      <c r="E1508" s="72"/>
    </row>
    <row r="1509" spans="1:5" x14ac:dyDescent="0.2">
      <c r="A1509" s="69"/>
      <c r="B1509" s="70"/>
      <c r="D1509" s="70"/>
      <c r="E1509" s="72"/>
    </row>
    <row r="1510" spans="1:5" x14ac:dyDescent="0.2">
      <c r="A1510" s="69"/>
      <c r="B1510" s="70"/>
      <c r="D1510" s="70"/>
      <c r="E1510" s="72"/>
    </row>
    <row r="1511" spans="1:5" x14ac:dyDescent="0.2">
      <c r="A1511" s="69"/>
      <c r="B1511" s="70"/>
      <c r="D1511" s="70"/>
      <c r="E1511" s="72"/>
    </row>
    <row r="1512" spans="1:5" x14ac:dyDescent="0.2">
      <c r="A1512" s="69"/>
      <c r="B1512" s="70"/>
      <c r="D1512" s="70"/>
      <c r="E1512" s="72"/>
    </row>
    <row r="1513" spans="1:5" x14ac:dyDescent="0.2">
      <c r="A1513" s="69"/>
      <c r="B1513" s="70"/>
      <c r="D1513" s="70"/>
      <c r="E1513" s="72"/>
    </row>
    <row r="1514" spans="1:5" x14ac:dyDescent="0.2">
      <c r="A1514" s="69"/>
      <c r="B1514" s="70"/>
      <c r="D1514" s="70"/>
      <c r="E1514" s="72"/>
    </row>
    <row r="1515" spans="1:5" x14ac:dyDescent="0.2">
      <c r="A1515" s="69"/>
      <c r="B1515" s="70"/>
      <c r="D1515" s="70"/>
      <c r="E1515" s="72"/>
    </row>
    <row r="1516" spans="1:5" x14ac:dyDescent="0.2">
      <c r="A1516" s="69"/>
      <c r="B1516" s="70"/>
      <c r="D1516" s="70"/>
      <c r="E1516" s="72"/>
    </row>
    <row r="1517" spans="1:5" x14ac:dyDescent="0.2">
      <c r="A1517" s="69"/>
      <c r="B1517" s="70"/>
      <c r="D1517" s="70"/>
      <c r="E1517" s="72"/>
    </row>
    <row r="1518" spans="1:5" x14ac:dyDescent="0.2">
      <c r="A1518" s="69"/>
      <c r="B1518" s="70"/>
      <c r="D1518" s="70"/>
      <c r="E1518" s="72"/>
    </row>
    <row r="1519" spans="1:5" x14ac:dyDescent="0.2">
      <c r="A1519" s="69"/>
      <c r="B1519" s="70"/>
      <c r="D1519" s="70"/>
      <c r="E1519" s="72"/>
    </row>
    <row r="1520" spans="1:5" x14ac:dyDescent="0.2">
      <c r="A1520" s="69"/>
      <c r="B1520" s="70"/>
      <c r="D1520" s="70"/>
      <c r="E1520" s="72"/>
    </row>
    <row r="1521" spans="1:5" x14ac:dyDescent="0.2">
      <c r="A1521" s="69"/>
      <c r="B1521" s="70"/>
      <c r="D1521" s="70"/>
      <c r="E1521" s="72"/>
    </row>
    <row r="1522" spans="1:5" x14ac:dyDescent="0.2">
      <c r="A1522" s="69"/>
      <c r="B1522" s="70"/>
      <c r="D1522" s="70"/>
      <c r="E1522" s="72"/>
    </row>
    <row r="1523" spans="1:5" x14ac:dyDescent="0.2">
      <c r="A1523" s="69"/>
      <c r="B1523" s="70"/>
      <c r="D1523" s="70"/>
      <c r="E1523" s="72"/>
    </row>
    <row r="1524" spans="1:5" x14ac:dyDescent="0.2">
      <c r="A1524" s="69"/>
      <c r="B1524" s="70"/>
      <c r="D1524" s="70"/>
      <c r="E1524" s="72"/>
    </row>
    <row r="1525" spans="1:5" x14ac:dyDescent="0.2">
      <c r="A1525" s="69"/>
      <c r="B1525" s="70"/>
      <c r="D1525" s="70"/>
      <c r="E1525" s="72"/>
    </row>
    <row r="1526" spans="1:5" x14ac:dyDescent="0.2">
      <c r="A1526" s="69"/>
      <c r="B1526" s="70"/>
      <c r="D1526" s="70"/>
      <c r="E1526" s="72"/>
    </row>
    <row r="1527" spans="1:5" x14ac:dyDescent="0.2">
      <c r="A1527" s="69"/>
      <c r="B1527" s="70"/>
      <c r="D1527" s="70"/>
      <c r="E1527" s="72"/>
    </row>
    <row r="1528" spans="1:5" x14ac:dyDescent="0.2">
      <c r="A1528" s="69"/>
      <c r="B1528" s="70"/>
      <c r="D1528" s="70"/>
      <c r="E1528" s="72"/>
    </row>
    <row r="1529" spans="1:5" x14ac:dyDescent="0.2">
      <c r="A1529" s="69"/>
      <c r="B1529" s="70"/>
      <c r="D1529" s="70"/>
      <c r="E1529" s="72"/>
    </row>
    <row r="1530" spans="1:5" x14ac:dyDescent="0.2">
      <c r="A1530" s="69"/>
      <c r="B1530" s="70"/>
      <c r="D1530" s="70"/>
      <c r="E1530" s="72"/>
    </row>
    <row r="1531" spans="1:5" x14ac:dyDescent="0.2">
      <c r="A1531" s="69"/>
      <c r="B1531" s="70"/>
      <c r="D1531" s="70"/>
      <c r="E1531" s="72"/>
    </row>
    <row r="1532" spans="1:5" x14ac:dyDescent="0.2">
      <c r="A1532" s="69"/>
      <c r="B1532" s="70"/>
      <c r="D1532" s="70"/>
      <c r="E1532" s="72"/>
    </row>
    <row r="1533" spans="1:5" x14ac:dyDescent="0.2">
      <c r="A1533" s="69"/>
      <c r="B1533" s="70"/>
      <c r="D1533" s="70"/>
      <c r="E1533" s="72"/>
    </row>
    <row r="1534" spans="1:5" x14ac:dyDescent="0.2">
      <c r="A1534" s="69"/>
      <c r="B1534" s="70"/>
      <c r="D1534" s="70"/>
      <c r="E1534" s="72"/>
    </row>
    <row r="1535" spans="1:5" x14ac:dyDescent="0.2">
      <c r="A1535" s="69"/>
      <c r="B1535" s="70"/>
      <c r="D1535" s="70"/>
      <c r="E1535" s="72"/>
    </row>
    <row r="1536" spans="1:5" x14ac:dyDescent="0.2">
      <c r="A1536" s="69"/>
      <c r="B1536" s="70"/>
      <c r="D1536" s="70"/>
      <c r="E1536" s="72"/>
    </row>
    <row r="1537" spans="1:5" x14ac:dyDescent="0.2">
      <c r="A1537" s="69"/>
      <c r="B1537" s="70"/>
      <c r="D1537" s="70"/>
      <c r="E1537" s="72"/>
    </row>
    <row r="1538" spans="1:5" x14ac:dyDescent="0.2">
      <c r="A1538" s="69"/>
      <c r="B1538" s="70"/>
      <c r="D1538" s="70"/>
      <c r="E1538" s="72"/>
    </row>
    <row r="1539" spans="1:5" x14ac:dyDescent="0.2">
      <c r="A1539" s="69"/>
      <c r="B1539" s="70"/>
      <c r="D1539" s="70"/>
      <c r="E1539" s="72"/>
    </row>
    <row r="1540" spans="1:5" x14ac:dyDescent="0.2">
      <c r="A1540" s="69"/>
      <c r="B1540" s="70"/>
      <c r="D1540" s="70"/>
      <c r="E1540" s="72"/>
    </row>
    <row r="1541" spans="1:5" x14ac:dyDescent="0.2">
      <c r="A1541" s="69"/>
      <c r="B1541" s="70"/>
      <c r="D1541" s="70"/>
      <c r="E1541" s="72"/>
    </row>
    <row r="1542" spans="1:5" x14ac:dyDescent="0.2">
      <c r="A1542" s="69"/>
      <c r="B1542" s="70"/>
      <c r="D1542" s="70"/>
      <c r="E1542" s="72"/>
    </row>
    <row r="1543" spans="1:5" x14ac:dyDescent="0.2">
      <c r="A1543" s="69"/>
      <c r="B1543" s="70"/>
      <c r="D1543" s="70"/>
      <c r="E1543" s="72"/>
    </row>
    <row r="1544" spans="1:5" x14ac:dyDescent="0.2">
      <c r="A1544" s="69"/>
      <c r="B1544" s="70"/>
      <c r="D1544" s="70"/>
      <c r="E1544" s="72"/>
    </row>
    <row r="1545" spans="1:5" x14ac:dyDescent="0.2">
      <c r="A1545" s="69"/>
      <c r="B1545" s="70"/>
      <c r="D1545" s="70"/>
      <c r="E1545" s="72"/>
    </row>
    <row r="1546" spans="1:5" x14ac:dyDescent="0.2">
      <c r="A1546" s="69"/>
      <c r="B1546" s="70"/>
      <c r="D1546" s="70"/>
      <c r="E1546" s="72"/>
    </row>
    <row r="1547" spans="1:5" x14ac:dyDescent="0.2">
      <c r="A1547" s="69"/>
      <c r="B1547" s="70"/>
      <c r="D1547" s="70"/>
      <c r="E1547" s="72"/>
    </row>
    <row r="1548" spans="1:5" x14ac:dyDescent="0.2">
      <c r="A1548" s="69"/>
      <c r="B1548" s="70"/>
      <c r="D1548" s="70"/>
      <c r="E1548" s="72"/>
    </row>
    <row r="1549" spans="1:5" x14ac:dyDescent="0.2">
      <c r="A1549" s="69"/>
      <c r="B1549" s="70"/>
      <c r="D1549" s="70"/>
      <c r="E1549" s="72"/>
    </row>
    <row r="1550" spans="1:5" x14ac:dyDescent="0.2">
      <c r="A1550" s="69"/>
      <c r="B1550" s="70"/>
      <c r="D1550" s="70"/>
      <c r="E1550" s="72"/>
    </row>
    <row r="1551" spans="1:5" x14ac:dyDescent="0.2">
      <c r="A1551" s="69"/>
      <c r="B1551" s="70"/>
      <c r="D1551" s="70"/>
      <c r="E1551" s="72"/>
    </row>
    <row r="1552" spans="1:5" x14ac:dyDescent="0.2">
      <c r="A1552" s="69"/>
      <c r="B1552" s="70"/>
      <c r="D1552" s="70"/>
      <c r="E1552" s="72"/>
    </row>
    <row r="1553" spans="1:5" x14ac:dyDescent="0.2">
      <c r="A1553" s="69"/>
      <c r="B1553" s="70"/>
      <c r="D1553" s="70"/>
      <c r="E1553" s="72"/>
    </row>
    <row r="1554" spans="1:5" x14ac:dyDescent="0.2">
      <c r="A1554" s="69"/>
      <c r="B1554" s="70"/>
      <c r="D1554" s="70"/>
      <c r="E1554" s="72"/>
    </row>
    <row r="1555" spans="1:5" x14ac:dyDescent="0.2">
      <c r="A1555" s="69"/>
      <c r="B1555" s="70"/>
      <c r="D1555" s="70"/>
      <c r="E1555" s="72"/>
    </row>
    <row r="1556" spans="1:5" x14ac:dyDescent="0.2">
      <c r="A1556" s="69"/>
      <c r="B1556" s="70"/>
      <c r="D1556" s="70"/>
      <c r="E1556" s="72"/>
    </row>
    <row r="1557" spans="1:5" x14ac:dyDescent="0.2">
      <c r="A1557" s="69"/>
      <c r="B1557" s="70"/>
      <c r="D1557" s="70"/>
      <c r="E1557" s="72"/>
    </row>
    <row r="1558" spans="1:5" x14ac:dyDescent="0.2">
      <c r="A1558" s="69"/>
      <c r="B1558" s="70"/>
      <c r="D1558" s="70"/>
      <c r="E1558" s="72"/>
    </row>
    <row r="1559" spans="1:5" x14ac:dyDescent="0.2">
      <c r="A1559" s="69"/>
      <c r="B1559" s="70"/>
      <c r="D1559" s="70"/>
      <c r="E1559" s="72"/>
    </row>
    <row r="1560" spans="1:5" x14ac:dyDescent="0.2">
      <c r="A1560" s="69"/>
      <c r="B1560" s="70"/>
      <c r="D1560" s="70"/>
      <c r="E1560" s="72"/>
    </row>
    <row r="1561" spans="1:5" x14ac:dyDescent="0.2">
      <c r="A1561" s="69"/>
      <c r="B1561" s="70"/>
      <c r="D1561" s="70"/>
      <c r="E1561" s="72"/>
    </row>
    <row r="1562" spans="1:5" x14ac:dyDescent="0.2">
      <c r="A1562" s="69"/>
      <c r="B1562" s="70"/>
      <c r="D1562" s="70"/>
      <c r="E1562" s="72"/>
    </row>
    <row r="1563" spans="1:5" x14ac:dyDescent="0.2">
      <c r="A1563" s="69"/>
      <c r="B1563" s="70"/>
      <c r="D1563" s="70"/>
      <c r="E1563" s="72"/>
    </row>
    <row r="1564" spans="1:5" x14ac:dyDescent="0.2">
      <c r="A1564" s="69"/>
      <c r="B1564" s="70"/>
      <c r="D1564" s="70"/>
      <c r="E1564" s="72"/>
    </row>
    <row r="1565" spans="1:5" x14ac:dyDescent="0.2">
      <c r="A1565" s="69"/>
      <c r="B1565" s="70"/>
      <c r="D1565" s="70"/>
      <c r="E1565" s="72"/>
    </row>
    <row r="1566" spans="1:5" x14ac:dyDescent="0.2">
      <c r="A1566" s="69"/>
      <c r="B1566" s="70"/>
      <c r="D1566" s="70"/>
      <c r="E1566" s="72"/>
    </row>
    <row r="1567" spans="1:5" x14ac:dyDescent="0.2">
      <c r="A1567" s="69"/>
      <c r="B1567" s="70"/>
      <c r="D1567" s="70"/>
      <c r="E1567" s="72"/>
    </row>
    <row r="1568" spans="1:5" x14ac:dyDescent="0.2">
      <c r="A1568" s="69"/>
      <c r="B1568" s="70"/>
      <c r="D1568" s="70"/>
      <c r="E1568" s="72"/>
    </row>
    <row r="1569" spans="1:5" x14ac:dyDescent="0.2">
      <c r="A1569" s="69"/>
      <c r="B1569" s="70"/>
      <c r="D1569" s="70"/>
      <c r="E1569" s="72"/>
    </row>
    <row r="1570" spans="1:5" x14ac:dyDescent="0.2">
      <c r="A1570" s="69"/>
      <c r="B1570" s="70"/>
      <c r="D1570" s="70"/>
      <c r="E1570" s="72"/>
    </row>
    <row r="1571" spans="1:5" x14ac:dyDescent="0.2">
      <c r="A1571" s="69"/>
      <c r="B1571" s="70"/>
      <c r="D1571" s="70"/>
      <c r="E1571" s="72"/>
    </row>
    <row r="1572" spans="1:5" x14ac:dyDescent="0.2">
      <c r="A1572" s="69"/>
      <c r="B1572" s="70"/>
      <c r="D1572" s="70"/>
      <c r="E1572" s="72"/>
    </row>
    <row r="1573" spans="1:5" x14ac:dyDescent="0.2">
      <c r="A1573" s="69"/>
      <c r="B1573" s="70"/>
      <c r="D1573" s="70"/>
      <c r="E1573" s="72"/>
    </row>
    <row r="1574" spans="1:5" x14ac:dyDescent="0.2">
      <c r="A1574" s="69"/>
      <c r="B1574" s="70"/>
      <c r="D1574" s="70"/>
      <c r="E1574" s="72"/>
    </row>
    <row r="1575" spans="1:5" x14ac:dyDescent="0.2">
      <c r="A1575" s="69"/>
      <c r="B1575" s="70"/>
      <c r="D1575" s="70"/>
      <c r="E1575" s="72"/>
    </row>
    <row r="1576" spans="1:5" x14ac:dyDescent="0.2">
      <c r="A1576" s="69"/>
      <c r="B1576" s="70"/>
      <c r="D1576" s="70"/>
      <c r="E1576" s="72"/>
    </row>
    <row r="1577" spans="1:5" x14ac:dyDescent="0.2">
      <c r="A1577" s="69"/>
      <c r="B1577" s="70"/>
      <c r="D1577" s="70"/>
      <c r="E1577" s="72"/>
    </row>
    <row r="1578" spans="1:5" x14ac:dyDescent="0.2">
      <c r="A1578" s="69"/>
      <c r="B1578" s="70"/>
      <c r="D1578" s="70"/>
      <c r="E1578" s="72"/>
    </row>
    <row r="1579" spans="1:5" x14ac:dyDescent="0.2">
      <c r="A1579" s="69"/>
      <c r="B1579" s="70"/>
      <c r="D1579" s="70"/>
      <c r="E1579" s="72"/>
    </row>
    <row r="1580" spans="1:5" x14ac:dyDescent="0.2">
      <c r="A1580" s="69"/>
      <c r="B1580" s="70"/>
      <c r="D1580" s="70"/>
      <c r="E1580" s="72"/>
    </row>
    <row r="1581" spans="1:5" x14ac:dyDescent="0.2">
      <c r="A1581" s="69"/>
      <c r="B1581" s="70"/>
      <c r="D1581" s="70"/>
      <c r="E1581" s="72"/>
    </row>
    <row r="1582" spans="1:5" x14ac:dyDescent="0.2">
      <c r="A1582" s="69"/>
      <c r="B1582" s="70"/>
      <c r="D1582" s="70"/>
      <c r="E1582" s="72"/>
    </row>
    <row r="1583" spans="1:5" x14ac:dyDescent="0.2">
      <c r="A1583" s="69"/>
      <c r="B1583" s="70"/>
      <c r="D1583" s="70"/>
      <c r="E1583" s="72"/>
    </row>
    <row r="1584" spans="1:5" x14ac:dyDescent="0.2">
      <c r="A1584" s="69"/>
      <c r="B1584" s="70"/>
      <c r="D1584" s="70"/>
      <c r="E1584" s="72"/>
    </row>
    <row r="1585" spans="1:5" x14ac:dyDescent="0.2">
      <c r="A1585" s="69"/>
      <c r="B1585" s="70"/>
      <c r="D1585" s="70"/>
      <c r="E1585" s="72"/>
    </row>
    <row r="1586" spans="1:5" x14ac:dyDescent="0.2">
      <c r="A1586" s="69"/>
      <c r="B1586" s="70"/>
      <c r="D1586" s="70"/>
      <c r="E1586" s="72"/>
    </row>
    <row r="1587" spans="1:5" x14ac:dyDescent="0.2">
      <c r="A1587" s="69"/>
      <c r="B1587" s="70"/>
      <c r="D1587" s="70"/>
      <c r="E1587" s="72"/>
    </row>
    <row r="1588" spans="1:5" x14ac:dyDescent="0.2">
      <c r="A1588" s="69"/>
      <c r="B1588" s="70"/>
      <c r="D1588" s="70"/>
      <c r="E1588" s="72"/>
    </row>
    <row r="1589" spans="1:5" x14ac:dyDescent="0.2">
      <c r="A1589" s="69"/>
      <c r="B1589" s="70"/>
      <c r="D1589" s="70"/>
      <c r="E1589" s="72"/>
    </row>
    <row r="1590" spans="1:5" x14ac:dyDescent="0.2">
      <c r="A1590" s="69"/>
      <c r="B1590" s="70"/>
      <c r="D1590" s="70"/>
      <c r="E1590" s="72"/>
    </row>
    <row r="1591" spans="1:5" x14ac:dyDescent="0.2">
      <c r="A1591" s="69"/>
      <c r="B1591" s="70"/>
      <c r="D1591" s="70"/>
      <c r="E1591" s="72"/>
    </row>
    <row r="1592" spans="1:5" x14ac:dyDescent="0.2">
      <c r="A1592" s="69"/>
      <c r="B1592" s="70"/>
      <c r="D1592" s="70"/>
      <c r="E1592" s="72"/>
    </row>
    <row r="1593" spans="1:5" x14ac:dyDescent="0.2">
      <c r="A1593" s="69"/>
      <c r="B1593" s="70"/>
      <c r="D1593" s="70"/>
      <c r="E1593" s="72"/>
    </row>
    <row r="1594" spans="1:5" x14ac:dyDescent="0.2">
      <c r="A1594" s="69"/>
      <c r="B1594" s="70"/>
      <c r="D1594" s="70"/>
      <c r="E1594" s="72"/>
    </row>
    <row r="1595" spans="1:5" x14ac:dyDescent="0.2">
      <c r="A1595" s="69"/>
      <c r="B1595" s="70"/>
      <c r="D1595" s="70"/>
      <c r="E1595" s="72"/>
    </row>
    <row r="1596" spans="1:5" x14ac:dyDescent="0.2">
      <c r="A1596" s="69"/>
      <c r="B1596" s="70"/>
      <c r="D1596" s="70"/>
      <c r="E1596" s="72"/>
    </row>
    <row r="1597" spans="1:5" x14ac:dyDescent="0.2">
      <c r="A1597" s="69"/>
      <c r="B1597" s="70"/>
      <c r="D1597" s="70"/>
      <c r="E1597" s="72"/>
    </row>
    <row r="1598" spans="1:5" x14ac:dyDescent="0.2">
      <c r="A1598" s="69"/>
      <c r="B1598" s="70"/>
      <c r="D1598" s="70"/>
      <c r="E1598" s="72"/>
    </row>
    <row r="1599" spans="1:5" x14ac:dyDescent="0.2">
      <c r="A1599" s="69"/>
      <c r="B1599" s="70"/>
      <c r="D1599" s="70"/>
      <c r="E1599" s="72"/>
    </row>
    <row r="1600" spans="1:5" x14ac:dyDescent="0.2">
      <c r="A1600" s="69"/>
      <c r="B1600" s="70"/>
      <c r="D1600" s="70"/>
      <c r="E1600" s="72"/>
    </row>
    <row r="1601" spans="1:5" x14ac:dyDescent="0.2">
      <c r="A1601" s="69"/>
      <c r="B1601" s="70"/>
      <c r="D1601" s="70"/>
      <c r="E1601" s="72"/>
    </row>
    <row r="1602" spans="1:5" x14ac:dyDescent="0.2">
      <c r="A1602" s="69"/>
      <c r="B1602" s="70"/>
      <c r="D1602" s="70"/>
      <c r="E1602" s="72"/>
    </row>
    <row r="1603" spans="1:5" x14ac:dyDescent="0.2">
      <c r="A1603" s="69"/>
      <c r="B1603" s="70"/>
      <c r="D1603" s="70"/>
      <c r="E1603" s="72"/>
    </row>
    <row r="1604" spans="1:5" x14ac:dyDescent="0.2">
      <c r="A1604" s="69"/>
      <c r="B1604" s="70"/>
      <c r="D1604" s="70"/>
      <c r="E1604" s="72"/>
    </row>
    <row r="1605" spans="1:5" x14ac:dyDescent="0.2">
      <c r="A1605" s="69"/>
      <c r="B1605" s="70"/>
      <c r="D1605" s="70"/>
      <c r="E1605" s="72"/>
    </row>
    <row r="1606" spans="1:5" x14ac:dyDescent="0.2">
      <c r="A1606" s="69"/>
      <c r="B1606" s="70"/>
      <c r="D1606" s="70"/>
      <c r="E1606" s="72"/>
    </row>
    <row r="1607" spans="1:5" x14ac:dyDescent="0.2">
      <c r="A1607" s="69"/>
      <c r="B1607" s="70"/>
      <c r="D1607" s="70"/>
      <c r="E1607" s="72"/>
    </row>
    <row r="1608" spans="1:5" x14ac:dyDescent="0.2">
      <c r="A1608" s="69"/>
      <c r="B1608" s="70"/>
      <c r="D1608" s="70"/>
      <c r="E1608" s="72"/>
    </row>
    <row r="1609" spans="1:5" x14ac:dyDescent="0.2">
      <c r="A1609" s="69"/>
      <c r="B1609" s="70"/>
      <c r="D1609" s="70"/>
      <c r="E1609" s="72"/>
    </row>
    <row r="1610" spans="1:5" x14ac:dyDescent="0.2">
      <c r="A1610" s="69"/>
      <c r="B1610" s="70"/>
      <c r="D1610" s="70"/>
      <c r="E1610" s="72"/>
    </row>
    <row r="1611" spans="1:5" x14ac:dyDescent="0.2">
      <c r="A1611" s="69"/>
      <c r="B1611" s="70"/>
      <c r="D1611" s="70"/>
      <c r="E1611" s="72"/>
    </row>
    <row r="1612" spans="1:5" x14ac:dyDescent="0.2">
      <c r="A1612" s="69"/>
      <c r="B1612" s="70"/>
      <c r="D1612" s="70"/>
      <c r="E1612" s="72"/>
    </row>
    <row r="1613" spans="1:5" x14ac:dyDescent="0.2">
      <c r="A1613" s="69"/>
      <c r="B1613" s="70"/>
      <c r="D1613" s="70"/>
      <c r="E1613" s="72"/>
    </row>
    <row r="1614" spans="1:5" x14ac:dyDescent="0.2">
      <c r="A1614" s="69"/>
      <c r="B1614" s="70"/>
      <c r="D1614" s="70"/>
      <c r="E1614" s="72"/>
    </row>
    <row r="1615" spans="1:5" x14ac:dyDescent="0.2">
      <c r="A1615" s="69"/>
      <c r="B1615" s="70"/>
      <c r="D1615" s="70"/>
      <c r="E1615" s="72"/>
    </row>
    <row r="1616" spans="1:5" x14ac:dyDescent="0.2">
      <c r="A1616" s="69"/>
      <c r="B1616" s="70"/>
      <c r="D1616" s="70"/>
      <c r="E1616" s="72"/>
    </row>
    <row r="1617" spans="1:5" x14ac:dyDescent="0.2">
      <c r="A1617" s="69"/>
      <c r="B1617" s="70"/>
      <c r="D1617" s="70"/>
      <c r="E1617" s="72"/>
    </row>
    <row r="1618" spans="1:5" x14ac:dyDescent="0.2">
      <c r="A1618" s="69"/>
      <c r="B1618" s="70"/>
      <c r="D1618" s="70"/>
      <c r="E1618" s="72"/>
    </row>
    <row r="1619" spans="1:5" x14ac:dyDescent="0.2">
      <c r="A1619" s="69"/>
      <c r="B1619" s="70"/>
      <c r="D1619" s="70"/>
      <c r="E1619" s="72"/>
    </row>
    <row r="1620" spans="1:5" x14ac:dyDescent="0.2">
      <c r="A1620" s="69"/>
      <c r="B1620" s="70"/>
      <c r="D1620" s="70"/>
      <c r="E1620" s="72"/>
    </row>
    <row r="1621" spans="1:5" x14ac:dyDescent="0.2">
      <c r="A1621" s="69"/>
      <c r="B1621" s="70"/>
      <c r="D1621" s="70"/>
      <c r="E1621" s="72"/>
    </row>
    <row r="1622" spans="1:5" x14ac:dyDescent="0.2">
      <c r="A1622" s="69"/>
      <c r="B1622" s="70"/>
      <c r="D1622" s="70"/>
      <c r="E1622" s="72"/>
    </row>
    <row r="1623" spans="1:5" x14ac:dyDescent="0.2">
      <c r="A1623" s="69"/>
      <c r="B1623" s="70"/>
      <c r="D1623" s="70"/>
      <c r="E1623" s="72"/>
    </row>
    <row r="1624" spans="1:5" x14ac:dyDescent="0.2">
      <c r="A1624" s="69"/>
      <c r="B1624" s="70"/>
      <c r="D1624" s="70"/>
      <c r="E1624" s="72"/>
    </row>
    <row r="1625" spans="1:5" x14ac:dyDescent="0.2">
      <c r="A1625" s="69"/>
      <c r="B1625" s="70"/>
      <c r="D1625" s="70"/>
      <c r="E1625" s="72"/>
    </row>
    <row r="1626" spans="1:5" x14ac:dyDescent="0.2">
      <c r="A1626" s="69"/>
      <c r="B1626" s="70"/>
      <c r="D1626" s="70"/>
      <c r="E1626" s="72"/>
    </row>
    <row r="1627" spans="1:5" x14ac:dyDescent="0.2">
      <c r="A1627" s="69"/>
      <c r="B1627" s="70"/>
      <c r="D1627" s="70"/>
      <c r="E1627" s="72"/>
    </row>
    <row r="1628" spans="1:5" x14ac:dyDescent="0.2">
      <c r="A1628" s="69"/>
      <c r="B1628" s="70"/>
      <c r="D1628" s="70"/>
      <c r="E1628" s="72"/>
    </row>
    <row r="1629" spans="1:5" x14ac:dyDescent="0.2">
      <c r="A1629" s="69"/>
      <c r="B1629" s="70"/>
      <c r="D1629" s="70"/>
      <c r="E1629" s="72"/>
    </row>
    <row r="1630" spans="1:5" x14ac:dyDescent="0.2">
      <c r="A1630" s="69"/>
      <c r="B1630" s="70"/>
      <c r="D1630" s="70"/>
      <c r="E1630" s="72"/>
    </row>
    <row r="1631" spans="1:5" x14ac:dyDescent="0.2">
      <c r="A1631" s="69"/>
      <c r="B1631" s="70"/>
      <c r="D1631" s="70"/>
      <c r="E1631" s="72"/>
    </row>
    <row r="1632" spans="1:5" x14ac:dyDescent="0.2">
      <c r="A1632" s="69"/>
      <c r="B1632" s="70"/>
      <c r="D1632" s="70"/>
      <c r="E1632" s="72"/>
    </row>
    <row r="1633" spans="1:5" x14ac:dyDescent="0.2">
      <c r="A1633" s="69"/>
      <c r="B1633" s="70"/>
      <c r="D1633" s="70"/>
      <c r="E1633" s="72"/>
    </row>
    <row r="1634" spans="1:5" x14ac:dyDescent="0.2">
      <c r="A1634" s="69"/>
      <c r="B1634" s="70"/>
      <c r="D1634" s="70"/>
      <c r="E1634" s="72"/>
    </row>
    <row r="1635" spans="1:5" x14ac:dyDescent="0.2">
      <c r="A1635" s="69"/>
      <c r="B1635" s="70"/>
      <c r="D1635" s="70"/>
      <c r="E1635" s="72"/>
    </row>
    <row r="1636" spans="1:5" x14ac:dyDescent="0.2">
      <c r="A1636" s="69"/>
      <c r="B1636" s="70"/>
      <c r="D1636" s="70"/>
      <c r="E1636" s="72"/>
    </row>
    <row r="1637" spans="1:5" x14ac:dyDescent="0.2">
      <c r="A1637" s="69"/>
      <c r="B1637" s="70"/>
      <c r="D1637" s="70"/>
      <c r="E1637" s="72"/>
    </row>
    <row r="1638" spans="1:5" x14ac:dyDescent="0.2">
      <c r="A1638" s="69"/>
      <c r="B1638" s="70"/>
      <c r="D1638" s="70"/>
      <c r="E1638" s="72"/>
    </row>
    <row r="1639" spans="1:5" x14ac:dyDescent="0.2">
      <c r="A1639" s="69"/>
      <c r="B1639" s="70"/>
      <c r="D1639" s="70"/>
      <c r="E1639" s="72"/>
    </row>
    <row r="1640" spans="1:5" x14ac:dyDescent="0.2">
      <c r="A1640" s="69"/>
      <c r="B1640" s="70"/>
      <c r="D1640" s="70"/>
      <c r="E1640" s="72"/>
    </row>
    <row r="1641" spans="1:5" x14ac:dyDescent="0.2">
      <c r="A1641" s="69"/>
      <c r="B1641" s="70"/>
      <c r="D1641" s="70"/>
      <c r="E1641" s="72"/>
    </row>
    <row r="1642" spans="1:5" x14ac:dyDescent="0.2">
      <c r="A1642" s="69"/>
      <c r="B1642" s="70"/>
      <c r="D1642" s="70"/>
      <c r="E1642" s="72"/>
    </row>
    <row r="1643" spans="1:5" x14ac:dyDescent="0.2">
      <c r="A1643" s="69"/>
      <c r="B1643" s="70"/>
      <c r="D1643" s="70"/>
      <c r="E1643" s="72"/>
    </row>
    <row r="1644" spans="1:5" x14ac:dyDescent="0.2">
      <c r="A1644" s="69"/>
      <c r="B1644" s="70"/>
      <c r="D1644" s="70"/>
      <c r="E1644" s="72"/>
    </row>
    <row r="1645" spans="1:5" x14ac:dyDescent="0.2">
      <c r="A1645" s="69"/>
      <c r="B1645" s="70"/>
      <c r="D1645" s="70"/>
      <c r="E1645" s="72"/>
    </row>
    <row r="1646" spans="1:5" x14ac:dyDescent="0.2">
      <c r="A1646" s="69"/>
      <c r="B1646" s="70"/>
      <c r="D1646" s="70"/>
      <c r="E1646" s="72"/>
    </row>
    <row r="1647" spans="1:5" x14ac:dyDescent="0.2">
      <c r="A1647" s="69"/>
      <c r="B1647" s="70"/>
      <c r="D1647" s="70"/>
      <c r="E1647" s="72"/>
    </row>
    <row r="1648" spans="1:5" x14ac:dyDescent="0.2">
      <c r="A1648" s="69"/>
      <c r="B1648" s="70"/>
      <c r="D1648" s="70"/>
      <c r="E1648" s="72"/>
    </row>
    <row r="1649" spans="1:5" x14ac:dyDescent="0.2">
      <c r="A1649" s="69"/>
      <c r="B1649" s="70"/>
      <c r="D1649" s="70"/>
      <c r="E1649" s="72"/>
    </row>
    <row r="1650" spans="1:5" x14ac:dyDescent="0.2">
      <c r="A1650" s="69"/>
      <c r="B1650" s="70"/>
      <c r="D1650" s="70"/>
      <c r="E1650" s="72"/>
    </row>
    <row r="1651" spans="1:5" x14ac:dyDescent="0.2">
      <c r="A1651" s="69"/>
      <c r="B1651" s="70"/>
      <c r="D1651" s="70"/>
      <c r="E1651" s="72"/>
    </row>
    <row r="1652" spans="1:5" x14ac:dyDescent="0.2">
      <c r="A1652" s="69"/>
      <c r="B1652" s="70"/>
      <c r="D1652" s="70"/>
      <c r="E1652" s="72"/>
    </row>
    <row r="1653" spans="1:5" x14ac:dyDescent="0.2">
      <c r="A1653" s="69"/>
      <c r="B1653" s="70"/>
      <c r="D1653" s="70"/>
      <c r="E1653" s="72"/>
    </row>
    <row r="1654" spans="1:5" x14ac:dyDescent="0.2">
      <c r="A1654" s="69"/>
      <c r="B1654" s="70"/>
      <c r="D1654" s="70"/>
      <c r="E1654" s="72"/>
    </row>
    <row r="1655" spans="1:5" x14ac:dyDescent="0.2">
      <c r="A1655" s="69"/>
      <c r="B1655" s="70"/>
      <c r="D1655" s="70"/>
      <c r="E1655" s="72"/>
    </row>
    <row r="1656" spans="1:5" x14ac:dyDescent="0.2">
      <c r="A1656" s="69"/>
      <c r="B1656" s="70"/>
      <c r="D1656" s="70"/>
      <c r="E1656" s="72"/>
    </row>
    <row r="1657" spans="1:5" x14ac:dyDescent="0.2">
      <c r="A1657" s="69"/>
      <c r="B1657" s="70"/>
      <c r="D1657" s="70"/>
      <c r="E1657" s="72"/>
    </row>
    <row r="1658" spans="1:5" x14ac:dyDescent="0.2">
      <c r="A1658" s="69"/>
      <c r="B1658" s="70"/>
      <c r="D1658" s="70"/>
      <c r="E1658" s="72"/>
    </row>
    <row r="1659" spans="1:5" x14ac:dyDescent="0.2">
      <c r="A1659" s="69"/>
      <c r="B1659" s="70"/>
      <c r="D1659" s="70"/>
      <c r="E1659" s="72"/>
    </row>
    <row r="1660" spans="1:5" x14ac:dyDescent="0.2">
      <c r="A1660" s="69"/>
      <c r="B1660" s="70"/>
      <c r="D1660" s="70"/>
      <c r="E1660" s="72"/>
    </row>
    <row r="1661" spans="1:5" x14ac:dyDescent="0.2">
      <c r="A1661" s="69"/>
      <c r="B1661" s="70"/>
      <c r="D1661" s="70"/>
      <c r="E1661" s="72"/>
    </row>
    <row r="1662" spans="1:5" x14ac:dyDescent="0.2">
      <c r="A1662" s="69"/>
      <c r="B1662" s="70"/>
      <c r="D1662" s="70"/>
      <c r="E1662" s="72"/>
    </row>
    <row r="1663" spans="1:5" x14ac:dyDescent="0.2">
      <c r="A1663" s="69"/>
      <c r="B1663" s="70"/>
      <c r="D1663" s="70"/>
      <c r="E1663" s="72"/>
    </row>
    <row r="1664" spans="1:5" x14ac:dyDescent="0.2">
      <c r="A1664" s="69"/>
      <c r="B1664" s="70"/>
      <c r="D1664" s="70"/>
      <c r="E1664" s="72"/>
    </row>
    <row r="1665" spans="1:5" x14ac:dyDescent="0.2">
      <c r="A1665" s="69"/>
      <c r="B1665" s="70"/>
      <c r="D1665" s="70"/>
      <c r="E1665" s="72"/>
    </row>
    <row r="1666" spans="1:5" x14ac:dyDescent="0.2">
      <c r="A1666" s="69"/>
      <c r="B1666" s="70"/>
      <c r="D1666" s="70"/>
      <c r="E1666" s="72"/>
    </row>
    <row r="1667" spans="1:5" x14ac:dyDescent="0.2">
      <c r="A1667" s="69"/>
      <c r="B1667" s="70"/>
      <c r="D1667" s="70"/>
      <c r="E1667" s="72"/>
    </row>
    <row r="1668" spans="1:5" x14ac:dyDescent="0.2">
      <c r="A1668" s="69"/>
      <c r="B1668" s="70"/>
      <c r="D1668" s="70"/>
      <c r="E1668" s="72"/>
    </row>
    <row r="1669" spans="1:5" x14ac:dyDescent="0.2">
      <c r="A1669" s="69"/>
      <c r="B1669" s="70"/>
      <c r="D1669" s="70"/>
      <c r="E1669" s="72"/>
    </row>
    <row r="1670" spans="1:5" x14ac:dyDescent="0.2">
      <c r="A1670" s="69"/>
      <c r="B1670" s="70"/>
      <c r="D1670" s="70"/>
      <c r="E1670" s="72"/>
    </row>
    <row r="1671" spans="1:5" x14ac:dyDescent="0.2">
      <c r="A1671" s="69"/>
      <c r="B1671" s="70"/>
      <c r="D1671" s="70"/>
      <c r="E1671" s="72"/>
    </row>
    <row r="1672" spans="1:5" x14ac:dyDescent="0.2">
      <c r="A1672" s="69"/>
      <c r="B1672" s="70"/>
      <c r="D1672" s="70"/>
      <c r="E1672" s="72"/>
    </row>
    <row r="1673" spans="1:5" x14ac:dyDescent="0.2">
      <c r="A1673" s="69"/>
      <c r="B1673" s="70"/>
      <c r="D1673" s="70"/>
      <c r="E1673" s="72"/>
    </row>
    <row r="1674" spans="1:5" x14ac:dyDescent="0.2">
      <c r="A1674" s="69"/>
      <c r="B1674" s="70"/>
      <c r="D1674" s="70"/>
      <c r="E1674" s="72"/>
    </row>
    <row r="1675" spans="1:5" x14ac:dyDescent="0.2">
      <c r="A1675" s="69"/>
      <c r="B1675" s="70"/>
      <c r="D1675" s="70"/>
      <c r="E1675" s="72"/>
    </row>
    <row r="1676" spans="1:5" x14ac:dyDescent="0.2">
      <c r="A1676" s="69"/>
      <c r="B1676" s="70"/>
      <c r="D1676" s="70"/>
      <c r="E1676" s="72"/>
    </row>
    <row r="1677" spans="1:5" x14ac:dyDescent="0.2">
      <c r="A1677" s="69"/>
      <c r="B1677" s="70"/>
      <c r="D1677" s="70"/>
      <c r="E1677" s="72"/>
    </row>
    <row r="1678" spans="1:5" x14ac:dyDescent="0.2">
      <c r="A1678" s="69"/>
      <c r="B1678" s="70"/>
      <c r="D1678" s="70"/>
      <c r="E1678" s="72"/>
    </row>
    <row r="1679" spans="1:5" x14ac:dyDescent="0.2">
      <c r="A1679" s="69"/>
      <c r="B1679" s="70"/>
      <c r="D1679" s="70"/>
      <c r="E1679" s="72"/>
    </row>
    <row r="1680" spans="1:5" x14ac:dyDescent="0.2">
      <c r="A1680" s="69"/>
      <c r="B1680" s="70"/>
      <c r="D1680" s="70"/>
      <c r="E1680" s="72"/>
    </row>
    <row r="1681" spans="1:5" x14ac:dyDescent="0.2">
      <c r="A1681" s="69"/>
      <c r="B1681" s="70"/>
      <c r="D1681" s="70"/>
      <c r="E1681" s="72"/>
    </row>
    <row r="1682" spans="1:5" x14ac:dyDescent="0.2">
      <c r="A1682" s="69"/>
      <c r="B1682" s="70"/>
      <c r="D1682" s="70"/>
      <c r="E1682" s="72"/>
    </row>
    <row r="1683" spans="1:5" x14ac:dyDescent="0.2">
      <c r="A1683" s="69"/>
      <c r="B1683" s="70"/>
      <c r="D1683" s="70"/>
      <c r="E1683" s="72"/>
    </row>
    <row r="1684" spans="1:5" x14ac:dyDescent="0.2">
      <c r="A1684" s="69"/>
      <c r="B1684" s="70"/>
      <c r="D1684" s="70"/>
      <c r="E1684" s="72"/>
    </row>
    <row r="1685" spans="1:5" x14ac:dyDescent="0.2">
      <c r="A1685" s="69"/>
      <c r="B1685" s="70"/>
      <c r="D1685" s="70"/>
      <c r="E1685" s="72"/>
    </row>
    <row r="1686" spans="1:5" x14ac:dyDescent="0.2">
      <c r="A1686" s="69"/>
      <c r="B1686" s="70"/>
      <c r="D1686" s="70"/>
      <c r="E1686" s="72"/>
    </row>
    <row r="1687" spans="1:5" x14ac:dyDescent="0.2">
      <c r="A1687" s="69"/>
      <c r="B1687" s="70"/>
      <c r="D1687" s="70"/>
      <c r="E1687" s="72"/>
    </row>
    <row r="1688" spans="1:5" x14ac:dyDescent="0.2">
      <c r="A1688" s="69"/>
      <c r="B1688" s="70"/>
      <c r="D1688" s="70"/>
      <c r="E1688" s="72"/>
    </row>
    <row r="1689" spans="1:5" x14ac:dyDescent="0.2">
      <c r="A1689" s="69"/>
      <c r="B1689" s="70"/>
      <c r="D1689" s="70"/>
      <c r="E1689" s="72"/>
    </row>
    <row r="1690" spans="1:5" x14ac:dyDescent="0.2">
      <c r="A1690" s="69"/>
      <c r="B1690" s="70"/>
      <c r="D1690" s="70"/>
      <c r="E1690" s="72"/>
    </row>
    <row r="1691" spans="1:5" x14ac:dyDescent="0.2">
      <c r="A1691" s="69"/>
      <c r="B1691" s="70"/>
      <c r="D1691" s="70"/>
      <c r="E1691" s="72"/>
    </row>
    <row r="1692" spans="1:5" x14ac:dyDescent="0.2">
      <c r="A1692" s="69"/>
      <c r="B1692" s="70"/>
      <c r="D1692" s="70"/>
      <c r="E1692" s="72"/>
    </row>
    <row r="1693" spans="1:5" x14ac:dyDescent="0.2">
      <c r="A1693" s="69"/>
      <c r="B1693" s="70"/>
      <c r="D1693" s="70"/>
      <c r="E1693" s="72"/>
    </row>
    <row r="1694" spans="1:5" x14ac:dyDescent="0.2">
      <c r="A1694" s="69"/>
      <c r="B1694" s="70"/>
      <c r="D1694" s="70"/>
      <c r="E1694" s="72"/>
    </row>
    <row r="1695" spans="1:5" x14ac:dyDescent="0.2">
      <c r="A1695" s="69"/>
      <c r="B1695" s="70"/>
      <c r="D1695" s="70"/>
      <c r="E1695" s="72"/>
    </row>
    <row r="1696" spans="1:5" x14ac:dyDescent="0.2">
      <c r="A1696" s="69"/>
      <c r="B1696" s="70"/>
      <c r="D1696" s="70"/>
      <c r="E1696" s="72"/>
    </row>
    <row r="1697" spans="1:5" x14ac:dyDescent="0.2">
      <c r="A1697" s="69"/>
      <c r="B1697" s="70"/>
      <c r="D1697" s="70"/>
      <c r="E1697" s="72"/>
    </row>
    <row r="1698" spans="1:5" x14ac:dyDescent="0.2">
      <c r="A1698" s="69"/>
      <c r="B1698" s="70"/>
      <c r="D1698" s="70"/>
      <c r="E1698" s="72"/>
    </row>
    <row r="1699" spans="1:5" x14ac:dyDescent="0.2">
      <c r="A1699" s="69"/>
      <c r="B1699" s="70"/>
      <c r="D1699" s="70"/>
      <c r="E1699" s="72"/>
    </row>
    <row r="1700" spans="1:5" x14ac:dyDescent="0.2">
      <c r="A1700" s="69"/>
      <c r="B1700" s="70"/>
      <c r="D1700" s="70"/>
      <c r="E1700" s="72"/>
    </row>
    <row r="1701" spans="1:5" x14ac:dyDescent="0.2">
      <c r="A1701" s="69"/>
      <c r="B1701" s="70"/>
      <c r="D1701" s="70"/>
      <c r="E1701" s="72"/>
    </row>
    <row r="1702" spans="1:5" x14ac:dyDescent="0.2">
      <c r="A1702" s="69"/>
      <c r="B1702" s="70"/>
      <c r="D1702" s="70"/>
      <c r="E1702" s="72"/>
    </row>
    <row r="1703" spans="1:5" x14ac:dyDescent="0.2">
      <c r="A1703" s="69"/>
      <c r="B1703" s="70"/>
      <c r="D1703" s="70"/>
      <c r="E1703" s="72"/>
    </row>
    <row r="1704" spans="1:5" x14ac:dyDescent="0.2">
      <c r="A1704" s="69"/>
      <c r="B1704" s="70"/>
      <c r="D1704" s="70"/>
      <c r="E1704" s="72"/>
    </row>
    <row r="1705" spans="1:5" x14ac:dyDescent="0.2">
      <c r="A1705" s="69"/>
      <c r="B1705" s="70"/>
      <c r="D1705" s="70"/>
      <c r="E1705" s="72"/>
    </row>
    <row r="1706" spans="1:5" x14ac:dyDescent="0.2">
      <c r="A1706" s="69"/>
      <c r="B1706" s="70"/>
      <c r="D1706" s="70"/>
      <c r="E1706" s="72"/>
    </row>
    <row r="1707" spans="1:5" x14ac:dyDescent="0.2">
      <c r="A1707" s="69"/>
      <c r="B1707" s="70"/>
      <c r="D1707" s="70"/>
      <c r="E1707" s="72"/>
    </row>
    <row r="1708" spans="1:5" x14ac:dyDescent="0.2">
      <c r="A1708" s="69"/>
      <c r="B1708" s="70"/>
      <c r="D1708" s="70"/>
      <c r="E1708" s="72"/>
    </row>
    <row r="1709" spans="1:5" x14ac:dyDescent="0.2">
      <c r="A1709" s="69"/>
      <c r="B1709" s="70"/>
      <c r="D1709" s="70"/>
      <c r="E1709" s="72"/>
    </row>
    <row r="1710" spans="1:5" x14ac:dyDescent="0.2">
      <c r="A1710" s="69"/>
      <c r="B1710" s="70"/>
      <c r="D1710" s="70"/>
      <c r="E1710" s="72"/>
    </row>
    <row r="1711" spans="1:5" x14ac:dyDescent="0.2">
      <c r="A1711" s="69"/>
      <c r="B1711" s="70"/>
      <c r="D1711" s="70"/>
      <c r="E1711" s="72"/>
    </row>
    <row r="1712" spans="1:5" x14ac:dyDescent="0.2">
      <c r="A1712" s="69"/>
      <c r="B1712" s="70"/>
      <c r="D1712" s="70"/>
      <c r="E1712" s="72"/>
    </row>
    <row r="1713" spans="1:5" x14ac:dyDescent="0.2">
      <c r="A1713" s="69"/>
      <c r="B1713" s="70"/>
      <c r="D1713" s="70"/>
      <c r="E1713" s="72"/>
    </row>
    <row r="1714" spans="1:5" x14ac:dyDescent="0.2">
      <c r="A1714" s="69"/>
      <c r="B1714" s="70"/>
      <c r="D1714" s="70"/>
      <c r="E1714" s="72"/>
    </row>
    <row r="1715" spans="1:5" x14ac:dyDescent="0.2">
      <c r="A1715" s="69"/>
      <c r="B1715" s="70"/>
      <c r="D1715" s="70"/>
      <c r="E1715" s="72"/>
    </row>
    <row r="1716" spans="1:5" x14ac:dyDescent="0.2">
      <c r="A1716" s="69"/>
      <c r="B1716" s="70"/>
      <c r="D1716" s="70"/>
      <c r="E1716" s="72"/>
    </row>
    <row r="1717" spans="1:5" x14ac:dyDescent="0.2">
      <c r="A1717" s="69"/>
      <c r="B1717" s="70"/>
      <c r="D1717" s="70"/>
      <c r="E1717" s="72"/>
    </row>
    <row r="1718" spans="1:5" x14ac:dyDescent="0.2">
      <c r="A1718" s="69"/>
      <c r="B1718" s="70"/>
      <c r="D1718" s="70"/>
      <c r="E1718" s="72"/>
    </row>
    <row r="1719" spans="1:5" x14ac:dyDescent="0.2">
      <c r="A1719" s="69"/>
      <c r="B1719" s="70"/>
      <c r="D1719" s="70"/>
      <c r="E1719" s="72"/>
    </row>
    <row r="1720" spans="1:5" x14ac:dyDescent="0.2">
      <c r="A1720" s="69"/>
      <c r="B1720" s="70"/>
      <c r="D1720" s="70"/>
      <c r="E1720" s="72"/>
    </row>
    <row r="1721" spans="1:5" x14ac:dyDescent="0.2">
      <c r="A1721" s="69"/>
      <c r="B1721" s="70"/>
      <c r="D1721" s="70"/>
      <c r="E1721" s="72"/>
    </row>
    <row r="1722" spans="1:5" x14ac:dyDescent="0.2">
      <c r="A1722" s="69"/>
      <c r="B1722" s="70"/>
      <c r="D1722" s="70"/>
      <c r="E1722" s="72"/>
    </row>
    <row r="1723" spans="1:5" x14ac:dyDescent="0.2">
      <c r="A1723" s="69"/>
      <c r="B1723" s="70"/>
      <c r="D1723" s="70"/>
      <c r="E1723" s="72"/>
    </row>
    <row r="1724" spans="1:5" x14ac:dyDescent="0.2">
      <c r="A1724" s="69"/>
      <c r="B1724" s="70"/>
      <c r="D1724" s="70"/>
      <c r="E1724" s="72"/>
    </row>
    <row r="1725" spans="1:5" x14ac:dyDescent="0.2">
      <c r="A1725" s="69"/>
      <c r="B1725" s="70"/>
      <c r="D1725" s="70"/>
      <c r="E1725" s="72"/>
    </row>
    <row r="1726" spans="1:5" x14ac:dyDescent="0.2">
      <c r="A1726" s="69"/>
      <c r="B1726" s="70"/>
      <c r="D1726" s="70"/>
      <c r="E1726" s="72"/>
    </row>
    <row r="1727" spans="1:5" x14ac:dyDescent="0.2">
      <c r="A1727" s="69"/>
      <c r="B1727" s="70"/>
      <c r="D1727" s="70"/>
      <c r="E1727" s="72"/>
    </row>
    <row r="1728" spans="1:5" x14ac:dyDescent="0.2">
      <c r="A1728" s="69"/>
      <c r="B1728" s="70"/>
      <c r="D1728" s="70"/>
      <c r="E1728" s="72"/>
    </row>
    <row r="1729" spans="1:5" x14ac:dyDescent="0.2">
      <c r="A1729" s="69"/>
      <c r="B1729" s="70"/>
      <c r="D1729" s="70"/>
      <c r="E1729" s="72"/>
    </row>
    <row r="1730" spans="1:5" x14ac:dyDescent="0.2">
      <c r="A1730" s="69"/>
      <c r="B1730" s="70"/>
      <c r="D1730" s="70"/>
      <c r="E1730" s="72"/>
    </row>
    <row r="1731" spans="1:5" x14ac:dyDescent="0.2">
      <c r="A1731" s="69"/>
      <c r="B1731" s="70"/>
      <c r="D1731" s="70"/>
      <c r="E1731" s="72"/>
    </row>
    <row r="1732" spans="1:5" x14ac:dyDescent="0.2">
      <c r="A1732" s="69"/>
      <c r="B1732" s="70"/>
      <c r="D1732" s="70"/>
      <c r="E1732" s="72"/>
    </row>
    <row r="1733" spans="1:5" x14ac:dyDescent="0.2">
      <c r="A1733" s="69"/>
      <c r="B1733" s="70"/>
      <c r="D1733" s="70"/>
      <c r="E1733" s="72"/>
    </row>
    <row r="1734" spans="1:5" x14ac:dyDescent="0.2">
      <c r="A1734" s="69"/>
      <c r="B1734" s="70"/>
      <c r="D1734" s="70"/>
      <c r="E1734" s="72"/>
    </row>
    <row r="1735" spans="1:5" x14ac:dyDescent="0.2">
      <c r="A1735" s="69"/>
      <c r="B1735" s="70"/>
      <c r="D1735" s="70"/>
      <c r="E1735" s="72"/>
    </row>
    <row r="1736" spans="1:5" x14ac:dyDescent="0.2">
      <c r="A1736" s="69"/>
      <c r="B1736" s="70"/>
      <c r="D1736" s="70"/>
      <c r="E1736" s="72"/>
    </row>
    <row r="1737" spans="1:5" x14ac:dyDescent="0.2">
      <c r="A1737" s="69"/>
      <c r="B1737" s="70"/>
      <c r="D1737" s="70"/>
      <c r="E1737" s="72"/>
    </row>
    <row r="1738" spans="1:5" x14ac:dyDescent="0.2">
      <c r="A1738" s="69"/>
      <c r="B1738" s="70"/>
      <c r="D1738" s="70"/>
      <c r="E1738" s="72"/>
    </row>
    <row r="1739" spans="1:5" x14ac:dyDescent="0.2">
      <c r="A1739" s="69"/>
      <c r="B1739" s="70"/>
      <c r="D1739" s="70"/>
      <c r="E1739" s="72"/>
    </row>
    <row r="1740" spans="1:5" x14ac:dyDescent="0.2">
      <c r="A1740" s="69"/>
      <c r="B1740" s="70"/>
      <c r="D1740" s="70"/>
      <c r="E1740" s="72"/>
    </row>
    <row r="1741" spans="1:5" x14ac:dyDescent="0.2">
      <c r="A1741" s="69"/>
      <c r="B1741" s="70"/>
      <c r="D1741" s="70"/>
      <c r="E1741" s="72"/>
    </row>
    <row r="1742" spans="1:5" x14ac:dyDescent="0.2">
      <c r="A1742" s="69"/>
      <c r="B1742" s="70"/>
      <c r="D1742" s="70"/>
      <c r="E1742" s="72"/>
    </row>
    <row r="1743" spans="1:5" x14ac:dyDescent="0.2">
      <c r="A1743" s="69"/>
      <c r="B1743" s="70"/>
      <c r="D1743" s="70"/>
      <c r="E1743" s="72"/>
    </row>
    <row r="1744" spans="1:5" x14ac:dyDescent="0.2">
      <c r="A1744" s="69"/>
      <c r="B1744" s="70"/>
      <c r="D1744" s="70"/>
      <c r="E1744" s="72"/>
    </row>
    <row r="1745" spans="1:5" x14ac:dyDescent="0.2">
      <c r="A1745" s="69"/>
      <c r="B1745" s="70"/>
      <c r="D1745" s="70"/>
      <c r="E1745" s="72"/>
    </row>
    <row r="1746" spans="1:5" x14ac:dyDescent="0.2">
      <c r="A1746" s="69"/>
      <c r="B1746" s="70"/>
      <c r="D1746" s="70"/>
      <c r="E1746" s="72"/>
    </row>
    <row r="1747" spans="1:5" x14ac:dyDescent="0.2">
      <c r="A1747" s="69"/>
      <c r="B1747" s="70"/>
      <c r="D1747" s="70"/>
      <c r="E1747" s="72"/>
    </row>
    <row r="1748" spans="1:5" x14ac:dyDescent="0.2">
      <c r="A1748" s="69"/>
      <c r="B1748" s="70"/>
      <c r="D1748" s="70"/>
      <c r="E1748" s="72"/>
    </row>
    <row r="1749" spans="1:5" x14ac:dyDescent="0.2">
      <c r="A1749" s="69"/>
      <c r="B1749" s="70"/>
      <c r="D1749" s="70"/>
      <c r="E1749" s="72"/>
    </row>
    <row r="1750" spans="1:5" x14ac:dyDescent="0.2">
      <c r="A1750" s="69"/>
      <c r="B1750" s="70"/>
      <c r="D1750" s="70"/>
      <c r="E1750" s="72"/>
    </row>
    <row r="1751" spans="1:5" x14ac:dyDescent="0.2">
      <c r="A1751" s="69"/>
      <c r="B1751" s="70"/>
      <c r="D1751" s="70"/>
      <c r="E1751" s="72"/>
    </row>
    <row r="1752" spans="1:5" x14ac:dyDescent="0.2">
      <c r="A1752" s="69"/>
      <c r="B1752" s="70"/>
      <c r="D1752" s="70"/>
      <c r="E1752" s="72"/>
    </row>
    <row r="1753" spans="1:5" x14ac:dyDescent="0.2">
      <c r="A1753" s="69"/>
      <c r="B1753" s="70"/>
      <c r="D1753" s="70"/>
      <c r="E1753" s="72"/>
    </row>
    <row r="1754" spans="1:5" x14ac:dyDescent="0.2">
      <c r="A1754" s="69"/>
      <c r="B1754" s="70"/>
      <c r="D1754" s="70"/>
      <c r="E1754" s="72"/>
    </row>
    <row r="1755" spans="1:5" x14ac:dyDescent="0.2">
      <c r="A1755" s="69"/>
      <c r="B1755" s="70"/>
      <c r="D1755" s="70"/>
      <c r="E1755" s="72"/>
    </row>
    <row r="1756" spans="1:5" x14ac:dyDescent="0.2">
      <c r="A1756" s="69"/>
      <c r="B1756" s="70"/>
      <c r="D1756" s="70"/>
      <c r="E1756" s="72"/>
    </row>
    <row r="1757" spans="1:5" x14ac:dyDescent="0.2">
      <c r="A1757" s="69"/>
      <c r="B1757" s="70"/>
      <c r="D1757" s="70"/>
      <c r="E1757" s="72"/>
    </row>
    <row r="1758" spans="1:5" x14ac:dyDescent="0.2">
      <c r="A1758" s="69"/>
      <c r="B1758" s="70"/>
      <c r="D1758" s="70"/>
      <c r="E1758" s="72"/>
    </row>
    <row r="1759" spans="1:5" x14ac:dyDescent="0.2">
      <c r="A1759" s="69"/>
      <c r="B1759" s="70"/>
      <c r="D1759" s="70"/>
      <c r="E1759" s="72"/>
    </row>
    <row r="1760" spans="1:5" x14ac:dyDescent="0.2">
      <c r="A1760" s="69"/>
      <c r="B1760" s="70"/>
      <c r="D1760" s="70"/>
      <c r="E1760" s="72"/>
    </row>
    <row r="1761" spans="1:5" x14ac:dyDescent="0.2">
      <c r="A1761" s="69"/>
      <c r="B1761" s="70"/>
      <c r="D1761" s="70"/>
      <c r="E1761" s="72"/>
    </row>
    <row r="1762" spans="1:5" x14ac:dyDescent="0.2">
      <c r="A1762" s="69"/>
      <c r="B1762" s="70"/>
      <c r="D1762" s="70"/>
      <c r="E1762" s="72"/>
    </row>
    <row r="1763" spans="1:5" x14ac:dyDescent="0.2">
      <c r="A1763" s="69"/>
      <c r="B1763" s="70"/>
      <c r="D1763" s="70"/>
      <c r="E1763" s="72"/>
    </row>
    <row r="1764" spans="1:5" x14ac:dyDescent="0.2">
      <c r="A1764" s="69"/>
      <c r="B1764" s="70"/>
      <c r="D1764" s="70"/>
      <c r="E1764" s="72"/>
    </row>
    <row r="1765" spans="1:5" x14ac:dyDescent="0.2">
      <c r="A1765" s="69"/>
      <c r="B1765" s="70"/>
      <c r="D1765" s="70"/>
      <c r="E1765" s="72"/>
    </row>
    <row r="1766" spans="1:5" x14ac:dyDescent="0.2">
      <c r="A1766" s="69"/>
      <c r="B1766" s="70"/>
      <c r="D1766" s="70"/>
      <c r="E1766" s="72"/>
    </row>
    <row r="1767" spans="1:5" x14ac:dyDescent="0.2">
      <c r="A1767" s="69"/>
      <c r="B1767" s="70"/>
      <c r="D1767" s="70"/>
      <c r="E1767" s="72"/>
    </row>
    <row r="1768" spans="1:5" x14ac:dyDescent="0.2">
      <c r="A1768" s="69"/>
      <c r="B1768" s="70"/>
      <c r="D1768" s="70"/>
      <c r="E1768" s="72"/>
    </row>
    <row r="1769" spans="1:5" x14ac:dyDescent="0.2">
      <c r="A1769" s="69"/>
      <c r="B1769" s="70"/>
      <c r="D1769" s="70"/>
      <c r="E1769" s="72"/>
    </row>
    <row r="1770" spans="1:5" x14ac:dyDescent="0.2">
      <c r="A1770" s="69"/>
      <c r="B1770" s="70"/>
      <c r="D1770" s="70"/>
      <c r="E1770" s="72"/>
    </row>
    <row r="1771" spans="1:5" x14ac:dyDescent="0.2">
      <c r="A1771" s="69"/>
      <c r="B1771" s="70"/>
      <c r="D1771" s="70"/>
      <c r="E1771" s="72"/>
    </row>
    <row r="1772" spans="1:5" x14ac:dyDescent="0.2">
      <c r="A1772" s="69"/>
      <c r="B1772" s="70"/>
      <c r="D1772" s="70"/>
      <c r="E1772" s="72"/>
    </row>
    <row r="1773" spans="1:5" x14ac:dyDescent="0.2">
      <c r="A1773" s="69"/>
      <c r="B1773" s="70"/>
      <c r="D1773" s="70"/>
      <c r="E1773" s="72"/>
    </row>
    <row r="1774" spans="1:5" x14ac:dyDescent="0.2">
      <c r="A1774" s="69"/>
      <c r="B1774" s="70"/>
      <c r="D1774" s="70"/>
      <c r="E1774" s="72"/>
    </row>
    <row r="1775" spans="1:5" x14ac:dyDescent="0.2">
      <c r="A1775" s="69"/>
      <c r="B1775" s="70"/>
      <c r="D1775" s="70"/>
      <c r="E1775" s="72"/>
    </row>
    <row r="1776" spans="1:5" x14ac:dyDescent="0.2">
      <c r="A1776" s="69"/>
      <c r="B1776" s="70"/>
      <c r="D1776" s="70"/>
      <c r="E1776" s="72"/>
    </row>
    <row r="1777" spans="1:5" x14ac:dyDescent="0.2">
      <c r="A1777" s="69"/>
      <c r="B1777" s="70"/>
      <c r="D1777" s="70"/>
      <c r="E1777" s="72"/>
    </row>
    <row r="1778" spans="1:5" x14ac:dyDescent="0.2">
      <c r="A1778" s="69"/>
      <c r="B1778" s="70"/>
      <c r="D1778" s="70"/>
      <c r="E1778" s="72"/>
    </row>
    <row r="1779" spans="1:5" x14ac:dyDescent="0.2">
      <c r="A1779" s="69"/>
      <c r="B1779" s="70"/>
      <c r="D1779" s="70"/>
      <c r="E1779" s="72"/>
    </row>
    <row r="1780" spans="1:5" x14ac:dyDescent="0.2">
      <c r="A1780" s="69"/>
      <c r="B1780" s="70"/>
      <c r="D1780" s="70"/>
      <c r="E1780" s="72"/>
    </row>
    <row r="1781" spans="1:5" x14ac:dyDescent="0.2">
      <c r="A1781" s="69"/>
      <c r="B1781" s="70"/>
      <c r="D1781" s="70"/>
      <c r="E1781" s="72"/>
    </row>
    <row r="1782" spans="1:5" x14ac:dyDescent="0.2">
      <c r="A1782" s="69"/>
      <c r="B1782" s="70"/>
      <c r="D1782" s="70"/>
      <c r="E1782" s="72"/>
    </row>
    <row r="1783" spans="1:5" x14ac:dyDescent="0.2">
      <c r="A1783" s="69"/>
      <c r="B1783" s="70"/>
      <c r="D1783" s="70"/>
      <c r="E1783" s="72"/>
    </row>
    <row r="1784" spans="1:5" x14ac:dyDescent="0.2">
      <c r="A1784" s="69"/>
      <c r="B1784" s="70"/>
      <c r="D1784" s="70"/>
      <c r="E1784" s="72"/>
    </row>
    <row r="1785" spans="1:5" x14ac:dyDescent="0.2">
      <c r="A1785" s="69"/>
      <c r="B1785" s="70"/>
      <c r="D1785" s="70"/>
      <c r="E1785" s="72"/>
    </row>
    <row r="1786" spans="1:5" x14ac:dyDescent="0.2">
      <c r="A1786" s="69"/>
      <c r="B1786" s="70"/>
      <c r="D1786" s="70"/>
      <c r="E1786" s="72"/>
    </row>
    <row r="1787" spans="1:5" x14ac:dyDescent="0.2">
      <c r="A1787" s="69"/>
      <c r="B1787" s="70"/>
      <c r="D1787" s="70"/>
      <c r="E1787" s="72"/>
    </row>
    <row r="1788" spans="1:5" x14ac:dyDescent="0.2">
      <c r="A1788" s="69"/>
      <c r="B1788" s="70"/>
      <c r="D1788" s="70"/>
      <c r="E1788" s="72"/>
    </row>
    <row r="1789" spans="1:5" x14ac:dyDescent="0.2">
      <c r="A1789" s="69"/>
      <c r="B1789" s="70"/>
      <c r="D1789" s="70"/>
      <c r="E1789" s="72"/>
    </row>
    <row r="1790" spans="1:5" x14ac:dyDescent="0.2">
      <c r="A1790" s="69"/>
      <c r="B1790" s="70"/>
      <c r="D1790" s="70"/>
      <c r="E1790" s="72"/>
    </row>
    <row r="1791" spans="1:5" x14ac:dyDescent="0.2">
      <c r="A1791" s="69"/>
      <c r="B1791" s="70"/>
      <c r="D1791" s="70"/>
      <c r="E1791" s="72"/>
    </row>
    <row r="1792" spans="1:5" x14ac:dyDescent="0.2">
      <c r="A1792" s="69"/>
      <c r="B1792" s="70"/>
      <c r="D1792" s="70"/>
      <c r="E1792" s="72"/>
    </row>
    <row r="1793" spans="1:5" x14ac:dyDescent="0.2">
      <c r="A1793" s="69"/>
      <c r="B1793" s="70"/>
      <c r="D1793" s="70"/>
      <c r="E1793" s="72"/>
    </row>
    <row r="1794" spans="1:5" x14ac:dyDescent="0.2">
      <c r="A1794" s="69"/>
      <c r="B1794" s="70"/>
      <c r="D1794" s="70"/>
      <c r="E1794" s="72"/>
    </row>
    <row r="1795" spans="1:5" x14ac:dyDescent="0.2">
      <c r="A1795" s="69"/>
      <c r="B1795" s="70"/>
      <c r="D1795" s="70"/>
      <c r="E1795" s="72"/>
    </row>
    <row r="1796" spans="1:5" x14ac:dyDescent="0.2">
      <c r="A1796" s="69"/>
      <c r="B1796" s="70"/>
      <c r="D1796" s="70"/>
      <c r="E1796" s="72"/>
    </row>
    <row r="1797" spans="1:5" x14ac:dyDescent="0.2">
      <c r="A1797" s="69"/>
      <c r="B1797" s="70"/>
      <c r="D1797" s="70"/>
      <c r="E1797" s="72"/>
    </row>
    <row r="1798" spans="1:5" x14ac:dyDescent="0.2">
      <c r="A1798" s="69"/>
      <c r="B1798" s="70"/>
      <c r="D1798" s="70"/>
      <c r="E1798" s="72"/>
    </row>
    <row r="1799" spans="1:5" x14ac:dyDescent="0.2">
      <c r="A1799" s="69"/>
      <c r="B1799" s="70"/>
      <c r="D1799" s="70"/>
      <c r="E1799" s="72"/>
    </row>
    <row r="1800" spans="1:5" x14ac:dyDescent="0.2">
      <c r="A1800" s="69"/>
      <c r="B1800" s="70"/>
      <c r="D1800" s="70"/>
      <c r="E1800" s="72"/>
    </row>
    <row r="1801" spans="1:5" x14ac:dyDescent="0.2">
      <c r="A1801" s="69"/>
      <c r="B1801" s="70"/>
      <c r="D1801" s="70"/>
      <c r="E1801" s="72"/>
    </row>
    <row r="1802" spans="1:5" x14ac:dyDescent="0.2">
      <c r="A1802" s="69"/>
      <c r="B1802" s="70"/>
      <c r="D1802" s="70"/>
      <c r="E1802" s="72"/>
    </row>
    <row r="1803" spans="1:5" x14ac:dyDescent="0.2">
      <c r="A1803" s="69"/>
      <c r="B1803" s="70"/>
      <c r="D1803" s="70"/>
      <c r="E1803" s="72"/>
    </row>
    <row r="1804" spans="1:5" x14ac:dyDescent="0.2">
      <c r="A1804" s="69"/>
      <c r="B1804" s="70"/>
      <c r="D1804" s="70"/>
      <c r="E1804" s="72"/>
    </row>
    <row r="1805" spans="1:5" x14ac:dyDescent="0.2">
      <c r="A1805" s="69"/>
      <c r="B1805" s="70"/>
      <c r="D1805" s="70"/>
      <c r="E1805" s="72"/>
    </row>
    <row r="1806" spans="1:5" x14ac:dyDescent="0.2">
      <c r="A1806" s="69"/>
      <c r="B1806" s="70"/>
      <c r="D1806" s="70"/>
      <c r="E1806" s="72"/>
    </row>
    <row r="1807" spans="1:5" x14ac:dyDescent="0.2">
      <c r="A1807" s="69"/>
      <c r="B1807" s="70"/>
      <c r="D1807" s="70"/>
      <c r="E1807" s="72"/>
    </row>
    <row r="1808" spans="1:5" x14ac:dyDescent="0.2">
      <c r="A1808" s="69"/>
      <c r="B1808" s="70"/>
      <c r="D1808" s="70"/>
      <c r="E1808" s="72"/>
    </row>
    <row r="1809" spans="1:5" x14ac:dyDescent="0.2">
      <c r="A1809" s="69"/>
      <c r="B1809" s="70"/>
      <c r="D1809" s="70"/>
      <c r="E1809" s="72"/>
    </row>
    <row r="1810" spans="1:5" x14ac:dyDescent="0.2">
      <c r="A1810" s="69"/>
      <c r="B1810" s="70"/>
      <c r="D1810" s="70"/>
      <c r="E1810" s="72"/>
    </row>
    <row r="1811" spans="1:5" x14ac:dyDescent="0.2">
      <c r="A1811" s="69"/>
      <c r="B1811" s="70"/>
      <c r="D1811" s="70"/>
      <c r="E1811" s="72"/>
    </row>
    <row r="1812" spans="1:5" x14ac:dyDescent="0.2">
      <c r="A1812" s="69"/>
      <c r="B1812" s="70"/>
      <c r="D1812" s="70"/>
      <c r="E1812" s="72"/>
    </row>
    <row r="1813" spans="1:5" x14ac:dyDescent="0.2">
      <c r="A1813" s="69"/>
      <c r="B1813" s="70"/>
      <c r="D1813" s="70"/>
      <c r="E1813" s="72"/>
    </row>
    <row r="1814" spans="1:5" x14ac:dyDescent="0.2">
      <c r="A1814" s="69"/>
      <c r="B1814" s="70"/>
      <c r="D1814" s="70"/>
      <c r="E1814" s="72"/>
    </row>
    <row r="1815" spans="1:5" x14ac:dyDescent="0.2">
      <c r="A1815" s="69"/>
      <c r="B1815" s="70"/>
      <c r="D1815" s="70"/>
      <c r="E1815" s="72"/>
    </row>
    <row r="1816" spans="1:5" x14ac:dyDescent="0.2">
      <c r="A1816" s="69"/>
      <c r="B1816" s="70"/>
      <c r="D1816" s="70"/>
      <c r="E1816" s="72"/>
    </row>
    <row r="1817" spans="1:5" x14ac:dyDescent="0.2">
      <c r="A1817" s="69"/>
      <c r="B1817" s="70"/>
      <c r="D1817" s="70"/>
      <c r="E1817" s="72"/>
    </row>
    <row r="1818" spans="1:5" x14ac:dyDescent="0.2">
      <c r="A1818" s="69"/>
      <c r="B1818" s="70"/>
      <c r="D1818" s="70"/>
      <c r="E1818" s="72"/>
    </row>
    <row r="1819" spans="1:5" x14ac:dyDescent="0.2">
      <c r="A1819" s="69"/>
      <c r="B1819" s="70"/>
      <c r="D1819" s="70"/>
      <c r="E1819" s="72"/>
    </row>
    <row r="1820" spans="1:5" x14ac:dyDescent="0.2">
      <c r="A1820" s="69"/>
      <c r="B1820" s="70"/>
      <c r="D1820" s="70"/>
      <c r="E1820" s="72"/>
    </row>
    <row r="1821" spans="1:5" x14ac:dyDescent="0.2">
      <c r="A1821" s="69"/>
      <c r="B1821" s="70"/>
      <c r="D1821" s="70"/>
      <c r="E1821" s="72"/>
    </row>
    <row r="1822" spans="1:5" x14ac:dyDescent="0.2">
      <c r="A1822" s="69"/>
      <c r="B1822" s="70"/>
      <c r="D1822" s="70"/>
      <c r="E1822" s="72"/>
    </row>
    <row r="1823" spans="1:5" x14ac:dyDescent="0.2">
      <c r="A1823" s="69"/>
      <c r="B1823" s="70"/>
      <c r="D1823" s="70"/>
      <c r="E1823" s="72"/>
    </row>
    <row r="1824" spans="1:5" x14ac:dyDescent="0.2">
      <c r="A1824" s="69"/>
      <c r="B1824" s="70"/>
      <c r="D1824" s="70"/>
      <c r="E1824" s="72"/>
    </row>
    <row r="1825" spans="1:5" x14ac:dyDescent="0.2">
      <c r="A1825" s="69"/>
      <c r="B1825" s="70"/>
      <c r="D1825" s="70"/>
      <c r="E1825" s="72"/>
    </row>
    <row r="1826" spans="1:5" x14ac:dyDescent="0.2">
      <c r="A1826" s="69"/>
      <c r="B1826" s="70"/>
      <c r="D1826" s="70"/>
      <c r="E1826" s="72"/>
    </row>
    <row r="1827" spans="1:5" x14ac:dyDescent="0.2">
      <c r="A1827" s="69"/>
      <c r="B1827" s="70"/>
      <c r="D1827" s="70"/>
      <c r="E1827" s="72"/>
    </row>
    <row r="1828" spans="1:5" x14ac:dyDescent="0.2">
      <c r="A1828" s="69"/>
      <c r="B1828" s="70"/>
      <c r="D1828" s="70"/>
      <c r="E1828" s="72"/>
    </row>
    <row r="1829" spans="1:5" x14ac:dyDescent="0.2">
      <c r="A1829" s="69"/>
      <c r="B1829" s="70"/>
      <c r="D1829" s="70"/>
      <c r="E1829" s="72"/>
    </row>
    <row r="1830" spans="1:5" x14ac:dyDescent="0.2">
      <c r="A1830" s="69"/>
      <c r="B1830" s="70"/>
      <c r="D1830" s="70"/>
      <c r="E1830" s="72"/>
    </row>
    <row r="1831" spans="1:5" x14ac:dyDescent="0.2">
      <c r="A1831" s="69"/>
      <c r="B1831" s="70"/>
      <c r="D1831" s="70"/>
      <c r="E1831" s="72"/>
    </row>
    <row r="1832" spans="1:5" x14ac:dyDescent="0.2">
      <c r="A1832" s="69"/>
      <c r="B1832" s="70"/>
      <c r="D1832" s="70"/>
      <c r="E1832" s="72"/>
    </row>
    <row r="1833" spans="1:5" x14ac:dyDescent="0.2">
      <c r="A1833" s="69"/>
      <c r="B1833" s="70"/>
      <c r="D1833" s="70"/>
      <c r="E1833" s="72"/>
    </row>
    <row r="1834" spans="1:5" x14ac:dyDescent="0.2">
      <c r="A1834" s="69"/>
      <c r="B1834" s="70"/>
      <c r="D1834" s="70"/>
      <c r="E1834" s="72"/>
    </row>
    <row r="1835" spans="1:5" x14ac:dyDescent="0.2">
      <c r="A1835" s="69"/>
      <c r="B1835" s="70"/>
      <c r="D1835" s="70"/>
      <c r="E1835" s="72"/>
    </row>
    <row r="1836" spans="1:5" x14ac:dyDescent="0.2">
      <c r="A1836" s="69"/>
      <c r="B1836" s="70"/>
      <c r="D1836" s="70"/>
      <c r="E1836" s="72"/>
    </row>
    <row r="1837" spans="1:5" x14ac:dyDescent="0.2">
      <c r="A1837" s="69"/>
      <c r="B1837" s="70"/>
      <c r="D1837" s="70"/>
      <c r="E1837" s="72"/>
    </row>
    <row r="1838" spans="1:5" x14ac:dyDescent="0.2">
      <c r="A1838" s="69"/>
      <c r="B1838" s="70"/>
      <c r="D1838" s="70"/>
      <c r="E1838" s="72"/>
    </row>
    <row r="1839" spans="1:5" x14ac:dyDescent="0.2">
      <c r="A1839" s="69"/>
      <c r="B1839" s="70"/>
      <c r="D1839" s="70"/>
      <c r="E1839" s="72"/>
    </row>
    <row r="1840" spans="1:5" x14ac:dyDescent="0.2">
      <c r="A1840" s="69"/>
      <c r="B1840" s="70"/>
      <c r="D1840" s="70"/>
      <c r="E1840" s="72"/>
    </row>
    <row r="1841" spans="1:5" x14ac:dyDescent="0.2">
      <c r="A1841" s="69"/>
      <c r="B1841" s="70"/>
      <c r="D1841" s="70"/>
      <c r="E1841" s="72"/>
    </row>
    <row r="1842" spans="1:5" x14ac:dyDescent="0.2">
      <c r="A1842" s="69"/>
      <c r="B1842" s="70"/>
      <c r="D1842" s="70"/>
      <c r="E1842" s="72"/>
    </row>
    <row r="1843" spans="1:5" x14ac:dyDescent="0.2">
      <c r="A1843" s="69"/>
      <c r="B1843" s="70"/>
      <c r="D1843" s="70"/>
      <c r="E1843" s="72"/>
    </row>
    <row r="1844" spans="1:5" x14ac:dyDescent="0.2">
      <c r="A1844" s="69"/>
      <c r="B1844" s="70"/>
      <c r="D1844" s="70"/>
      <c r="E1844" s="72"/>
    </row>
    <row r="1845" spans="1:5" x14ac:dyDescent="0.2">
      <c r="A1845" s="69"/>
      <c r="B1845" s="70"/>
      <c r="D1845" s="70"/>
      <c r="E1845" s="72"/>
    </row>
    <row r="1846" spans="1:5" x14ac:dyDescent="0.2">
      <c r="A1846" s="69"/>
      <c r="B1846" s="70"/>
      <c r="D1846" s="70"/>
      <c r="E1846" s="72"/>
    </row>
    <row r="1847" spans="1:5" x14ac:dyDescent="0.2">
      <c r="A1847" s="69"/>
      <c r="B1847" s="70"/>
      <c r="D1847" s="70"/>
      <c r="E1847" s="72"/>
    </row>
    <row r="1848" spans="1:5" x14ac:dyDescent="0.2">
      <c r="A1848" s="69"/>
      <c r="B1848" s="70"/>
      <c r="D1848" s="70"/>
      <c r="E1848" s="72"/>
    </row>
    <row r="1849" spans="1:5" x14ac:dyDescent="0.2">
      <c r="A1849" s="69"/>
      <c r="B1849" s="70"/>
      <c r="D1849" s="70"/>
      <c r="E1849" s="72"/>
    </row>
    <row r="1850" spans="1:5" x14ac:dyDescent="0.2">
      <c r="A1850" s="69"/>
      <c r="B1850" s="70"/>
      <c r="D1850" s="70"/>
      <c r="E1850" s="72"/>
    </row>
    <row r="1851" spans="1:5" x14ac:dyDescent="0.2">
      <c r="A1851" s="69"/>
      <c r="B1851" s="70"/>
      <c r="D1851" s="70"/>
      <c r="E1851" s="72"/>
    </row>
    <row r="1852" spans="1:5" x14ac:dyDescent="0.2">
      <c r="A1852" s="69"/>
      <c r="B1852" s="70"/>
      <c r="D1852" s="70"/>
      <c r="E1852" s="72"/>
    </row>
    <row r="1853" spans="1:5" x14ac:dyDescent="0.2">
      <c r="A1853" s="69"/>
      <c r="B1853" s="70"/>
      <c r="D1853" s="70"/>
      <c r="E1853" s="72"/>
    </row>
    <row r="1854" spans="1:5" x14ac:dyDescent="0.2">
      <c r="A1854" s="69"/>
      <c r="B1854" s="70"/>
      <c r="D1854" s="70"/>
      <c r="E1854" s="72"/>
    </row>
    <row r="1855" spans="1:5" x14ac:dyDescent="0.2">
      <c r="A1855" s="69"/>
      <c r="B1855" s="70"/>
      <c r="D1855" s="70"/>
      <c r="E1855" s="72"/>
    </row>
    <row r="1856" spans="1:5" x14ac:dyDescent="0.2">
      <c r="A1856" s="69"/>
      <c r="B1856" s="70"/>
      <c r="D1856" s="70"/>
      <c r="E1856" s="72"/>
    </row>
    <row r="1857" spans="1:5" x14ac:dyDescent="0.2">
      <c r="A1857" s="69"/>
      <c r="B1857" s="70"/>
      <c r="D1857" s="70"/>
      <c r="E1857" s="72"/>
    </row>
    <row r="1858" spans="1:5" x14ac:dyDescent="0.2">
      <c r="A1858" s="69"/>
      <c r="B1858" s="70"/>
      <c r="D1858" s="70"/>
      <c r="E1858" s="72"/>
    </row>
    <row r="1859" spans="1:5" x14ac:dyDescent="0.2">
      <c r="A1859" s="69"/>
      <c r="B1859" s="70"/>
      <c r="D1859" s="70"/>
      <c r="E1859" s="72"/>
    </row>
    <row r="1860" spans="1:5" x14ac:dyDescent="0.2">
      <c r="A1860" s="69"/>
      <c r="B1860" s="70"/>
      <c r="D1860" s="70"/>
      <c r="E1860" s="72"/>
    </row>
    <row r="1861" spans="1:5" x14ac:dyDescent="0.2">
      <c r="A1861" s="69"/>
      <c r="B1861" s="70"/>
      <c r="D1861" s="70"/>
      <c r="E1861" s="72"/>
    </row>
    <row r="1862" spans="1:5" x14ac:dyDescent="0.2">
      <c r="A1862" s="69"/>
      <c r="B1862" s="70"/>
      <c r="D1862" s="70"/>
      <c r="E1862" s="72"/>
    </row>
    <row r="1863" spans="1:5" x14ac:dyDescent="0.2">
      <c r="A1863" s="69"/>
      <c r="B1863" s="70"/>
      <c r="D1863" s="70"/>
      <c r="E1863" s="72"/>
    </row>
    <row r="1864" spans="1:5" x14ac:dyDescent="0.2">
      <c r="A1864" s="69"/>
      <c r="B1864" s="70"/>
      <c r="D1864" s="70"/>
      <c r="E1864" s="72"/>
    </row>
    <row r="1865" spans="1:5" x14ac:dyDescent="0.2">
      <c r="A1865" s="69"/>
      <c r="B1865" s="70"/>
      <c r="D1865" s="70"/>
      <c r="E1865" s="72"/>
    </row>
    <row r="1866" spans="1:5" x14ac:dyDescent="0.2">
      <c r="A1866" s="69"/>
      <c r="B1866" s="70"/>
      <c r="D1866" s="70"/>
      <c r="E1866" s="72"/>
    </row>
    <row r="1867" spans="1:5" x14ac:dyDescent="0.2">
      <c r="A1867" s="69"/>
      <c r="B1867" s="70"/>
      <c r="D1867" s="70"/>
      <c r="E1867" s="72"/>
    </row>
    <row r="1868" spans="1:5" x14ac:dyDescent="0.2">
      <c r="A1868" s="69"/>
      <c r="B1868" s="70"/>
      <c r="D1868" s="70"/>
      <c r="E1868" s="72"/>
    </row>
    <row r="1869" spans="1:5" x14ac:dyDescent="0.2">
      <c r="A1869" s="69"/>
      <c r="B1869" s="70"/>
      <c r="D1869" s="70"/>
      <c r="E1869" s="72"/>
    </row>
    <row r="1870" spans="1:5" x14ac:dyDescent="0.2">
      <c r="A1870" s="69"/>
      <c r="B1870" s="70"/>
      <c r="D1870" s="70"/>
      <c r="E1870" s="72"/>
    </row>
    <row r="1871" spans="1:5" x14ac:dyDescent="0.2">
      <c r="A1871" s="69"/>
      <c r="B1871" s="70"/>
      <c r="D1871" s="70"/>
      <c r="E1871" s="72"/>
    </row>
    <row r="1872" spans="1:5" x14ac:dyDescent="0.2">
      <c r="A1872" s="69"/>
      <c r="B1872" s="70"/>
      <c r="D1872" s="70"/>
      <c r="E1872" s="72"/>
    </row>
    <row r="1873" spans="1:5" x14ac:dyDescent="0.2">
      <c r="A1873" s="69"/>
      <c r="B1873" s="70"/>
      <c r="D1873" s="70"/>
      <c r="E1873" s="72"/>
    </row>
    <row r="1874" spans="1:5" x14ac:dyDescent="0.2">
      <c r="A1874" s="69"/>
      <c r="B1874" s="70"/>
      <c r="D1874" s="70"/>
      <c r="E1874" s="72"/>
    </row>
    <row r="1875" spans="1:5" x14ac:dyDescent="0.2">
      <c r="A1875" s="69"/>
      <c r="B1875" s="70"/>
      <c r="D1875" s="70"/>
      <c r="E1875" s="72"/>
    </row>
    <row r="1876" spans="1:5" x14ac:dyDescent="0.2">
      <c r="A1876" s="69"/>
      <c r="B1876" s="70"/>
      <c r="D1876" s="70"/>
      <c r="E1876" s="72"/>
    </row>
    <row r="1877" spans="1:5" x14ac:dyDescent="0.2">
      <c r="A1877" s="69"/>
      <c r="B1877" s="70"/>
      <c r="D1877" s="70"/>
      <c r="E1877" s="72"/>
    </row>
    <row r="1878" spans="1:5" x14ac:dyDescent="0.2">
      <c r="A1878" s="69"/>
      <c r="B1878" s="70"/>
      <c r="D1878" s="70"/>
      <c r="E1878" s="72"/>
    </row>
    <row r="1879" spans="1:5" x14ac:dyDescent="0.2">
      <c r="A1879" s="69"/>
      <c r="B1879" s="70"/>
      <c r="D1879" s="70"/>
      <c r="E1879" s="72"/>
    </row>
    <row r="1880" spans="1:5" x14ac:dyDescent="0.2">
      <c r="A1880" s="69"/>
      <c r="B1880" s="70"/>
      <c r="D1880" s="70"/>
      <c r="E1880" s="72"/>
    </row>
    <row r="1881" spans="1:5" x14ac:dyDescent="0.2">
      <c r="A1881" s="69"/>
      <c r="B1881" s="70"/>
      <c r="D1881" s="70"/>
      <c r="E1881" s="72"/>
    </row>
    <row r="1882" spans="1:5" x14ac:dyDescent="0.2">
      <c r="A1882" s="69"/>
      <c r="B1882" s="70"/>
      <c r="D1882" s="70"/>
      <c r="E1882" s="72"/>
    </row>
    <row r="1883" spans="1:5" x14ac:dyDescent="0.2">
      <c r="A1883" s="69"/>
      <c r="B1883" s="70"/>
      <c r="D1883" s="70"/>
      <c r="E1883" s="72"/>
    </row>
    <row r="1884" spans="1:5" x14ac:dyDescent="0.2">
      <c r="A1884" s="69"/>
      <c r="B1884" s="70"/>
      <c r="D1884" s="70"/>
      <c r="E1884" s="72"/>
    </row>
    <row r="1885" spans="1:5" x14ac:dyDescent="0.2">
      <c r="A1885" s="69"/>
      <c r="B1885" s="70"/>
      <c r="D1885" s="70"/>
      <c r="E1885" s="72"/>
    </row>
    <row r="1886" spans="1:5" x14ac:dyDescent="0.2">
      <c r="A1886" s="69"/>
      <c r="B1886" s="70"/>
      <c r="D1886" s="70"/>
      <c r="E1886" s="72"/>
    </row>
    <row r="1887" spans="1:5" x14ac:dyDescent="0.2">
      <c r="A1887" s="69"/>
      <c r="B1887" s="70"/>
      <c r="D1887" s="70"/>
      <c r="E1887" s="72"/>
    </row>
    <row r="1888" spans="1:5" x14ac:dyDescent="0.2">
      <c r="A1888" s="69"/>
      <c r="B1888" s="70"/>
      <c r="D1888" s="70"/>
      <c r="E1888" s="72"/>
    </row>
    <row r="1889" spans="1:5" x14ac:dyDescent="0.2">
      <c r="A1889" s="69"/>
      <c r="B1889" s="70"/>
      <c r="D1889" s="70"/>
      <c r="E1889" s="72"/>
    </row>
    <row r="1890" spans="1:5" x14ac:dyDescent="0.2">
      <c r="A1890" s="69"/>
      <c r="B1890" s="70"/>
      <c r="D1890" s="70"/>
      <c r="E1890" s="72"/>
    </row>
    <row r="1891" spans="1:5" x14ac:dyDescent="0.2">
      <c r="A1891" s="69"/>
      <c r="B1891" s="70"/>
      <c r="D1891" s="70"/>
      <c r="E1891" s="72"/>
    </row>
    <row r="1892" spans="1:5" x14ac:dyDescent="0.2">
      <c r="A1892" s="69"/>
      <c r="B1892" s="70"/>
      <c r="D1892" s="70"/>
      <c r="E1892" s="72"/>
    </row>
    <row r="1893" spans="1:5" x14ac:dyDescent="0.2">
      <c r="A1893" s="69"/>
      <c r="B1893" s="70"/>
      <c r="D1893" s="70"/>
      <c r="E1893" s="72"/>
    </row>
    <row r="1894" spans="1:5" x14ac:dyDescent="0.2">
      <c r="A1894" s="69"/>
      <c r="B1894" s="70"/>
      <c r="D1894" s="70"/>
      <c r="E1894" s="72"/>
    </row>
    <row r="1895" spans="1:5" x14ac:dyDescent="0.2">
      <c r="A1895" s="69"/>
      <c r="B1895" s="70"/>
      <c r="D1895" s="70"/>
      <c r="E1895" s="72"/>
    </row>
    <row r="1896" spans="1:5" x14ac:dyDescent="0.2">
      <c r="A1896" s="69"/>
      <c r="B1896" s="70"/>
      <c r="D1896" s="70"/>
      <c r="E1896" s="72"/>
    </row>
    <row r="1897" spans="1:5" x14ac:dyDescent="0.2">
      <c r="A1897" s="69"/>
      <c r="B1897" s="70"/>
      <c r="D1897" s="70"/>
      <c r="E1897" s="72"/>
    </row>
    <row r="1898" spans="1:5" x14ac:dyDescent="0.2">
      <c r="A1898" s="69"/>
      <c r="B1898" s="70"/>
      <c r="D1898" s="70"/>
      <c r="E1898" s="72"/>
    </row>
    <row r="1899" spans="1:5" x14ac:dyDescent="0.2">
      <c r="A1899" s="69"/>
      <c r="B1899" s="70"/>
      <c r="D1899" s="70"/>
      <c r="E1899" s="72"/>
    </row>
    <row r="1900" spans="1:5" x14ac:dyDescent="0.2">
      <c r="A1900" s="69"/>
      <c r="B1900" s="70"/>
      <c r="D1900" s="70"/>
      <c r="E1900" s="72"/>
    </row>
    <row r="1901" spans="1:5" x14ac:dyDescent="0.2">
      <c r="A1901" s="69"/>
      <c r="B1901" s="70"/>
      <c r="D1901" s="70"/>
      <c r="E1901" s="72"/>
    </row>
    <row r="1902" spans="1:5" x14ac:dyDescent="0.2">
      <c r="A1902" s="69"/>
      <c r="B1902" s="70"/>
      <c r="D1902" s="70"/>
      <c r="E1902" s="72"/>
    </row>
    <row r="1903" spans="1:5" x14ac:dyDescent="0.2">
      <c r="A1903" s="69"/>
      <c r="B1903" s="70"/>
      <c r="D1903" s="70"/>
      <c r="E1903" s="72"/>
    </row>
    <row r="1904" spans="1:5" x14ac:dyDescent="0.2">
      <c r="A1904" s="69"/>
      <c r="B1904" s="70"/>
      <c r="D1904" s="70"/>
      <c r="E1904" s="72"/>
    </row>
    <row r="1905" spans="1:5" x14ac:dyDescent="0.2">
      <c r="A1905" s="69"/>
      <c r="B1905" s="70"/>
      <c r="D1905" s="70"/>
      <c r="E1905" s="72"/>
    </row>
    <row r="1906" spans="1:5" x14ac:dyDescent="0.2">
      <c r="A1906" s="69"/>
      <c r="B1906" s="70"/>
      <c r="D1906" s="70"/>
      <c r="E1906" s="72"/>
    </row>
    <row r="1907" spans="1:5" x14ac:dyDescent="0.2">
      <c r="A1907" s="69"/>
      <c r="B1907" s="70"/>
      <c r="D1907" s="70"/>
      <c r="E1907" s="72"/>
    </row>
    <row r="1908" spans="1:5" x14ac:dyDescent="0.2">
      <c r="A1908" s="69"/>
      <c r="B1908" s="70"/>
      <c r="D1908" s="70"/>
      <c r="E1908" s="72"/>
    </row>
    <row r="1909" spans="1:5" x14ac:dyDescent="0.2">
      <c r="A1909" s="69"/>
      <c r="B1909" s="70"/>
      <c r="D1909" s="70"/>
      <c r="E1909" s="72"/>
    </row>
    <row r="1910" spans="1:5" x14ac:dyDescent="0.2">
      <c r="A1910" s="69"/>
      <c r="B1910" s="70"/>
      <c r="D1910" s="70"/>
      <c r="E1910" s="72"/>
    </row>
    <row r="1911" spans="1:5" x14ac:dyDescent="0.2">
      <c r="A1911" s="69"/>
      <c r="B1911" s="70"/>
      <c r="D1911" s="70"/>
      <c r="E1911" s="72"/>
    </row>
    <row r="1912" spans="1:5" x14ac:dyDescent="0.2">
      <c r="A1912" s="69"/>
      <c r="B1912" s="70"/>
      <c r="D1912" s="70"/>
      <c r="E1912" s="72"/>
    </row>
    <row r="1913" spans="1:5" x14ac:dyDescent="0.2">
      <c r="A1913" s="69"/>
      <c r="B1913" s="70"/>
      <c r="D1913" s="70"/>
      <c r="E1913" s="72"/>
    </row>
    <row r="1914" spans="1:5" x14ac:dyDescent="0.2">
      <c r="A1914" s="69"/>
      <c r="B1914" s="70"/>
      <c r="D1914" s="70"/>
      <c r="E1914" s="72"/>
    </row>
    <row r="1915" spans="1:5" x14ac:dyDescent="0.2">
      <c r="A1915" s="69"/>
      <c r="B1915" s="70"/>
      <c r="D1915" s="70"/>
      <c r="E1915" s="72"/>
    </row>
    <row r="1916" spans="1:5" x14ac:dyDescent="0.2">
      <c r="A1916" s="69"/>
      <c r="B1916" s="70"/>
      <c r="D1916" s="70"/>
      <c r="E1916" s="72"/>
    </row>
    <row r="1917" spans="1:5" x14ac:dyDescent="0.2">
      <c r="A1917" s="69"/>
      <c r="B1917" s="70"/>
      <c r="D1917" s="70"/>
      <c r="E1917" s="72"/>
    </row>
    <row r="1918" spans="1:5" x14ac:dyDescent="0.2">
      <c r="A1918" s="69"/>
      <c r="B1918" s="70"/>
      <c r="D1918" s="70"/>
      <c r="E1918" s="72"/>
    </row>
    <row r="1919" spans="1:5" x14ac:dyDescent="0.2">
      <c r="A1919" s="69"/>
      <c r="B1919" s="70"/>
      <c r="D1919" s="70"/>
      <c r="E1919" s="72"/>
    </row>
    <row r="1920" spans="1:5" x14ac:dyDescent="0.2">
      <c r="A1920" s="69"/>
      <c r="B1920" s="70"/>
      <c r="D1920" s="70"/>
      <c r="E1920" s="72"/>
    </row>
    <row r="1921" spans="1:5" x14ac:dyDescent="0.2">
      <c r="A1921" s="69"/>
      <c r="B1921" s="70"/>
      <c r="D1921" s="70"/>
      <c r="E1921" s="72"/>
    </row>
    <row r="1922" spans="1:5" x14ac:dyDescent="0.2">
      <c r="A1922" s="69"/>
      <c r="B1922" s="70"/>
      <c r="D1922" s="70"/>
      <c r="E1922" s="72"/>
    </row>
    <row r="1923" spans="1:5" x14ac:dyDescent="0.2">
      <c r="A1923" s="69"/>
      <c r="B1923" s="70"/>
      <c r="D1923" s="70"/>
      <c r="E1923" s="72"/>
    </row>
    <row r="1924" spans="1:5" x14ac:dyDescent="0.2">
      <c r="A1924" s="69"/>
      <c r="B1924" s="70"/>
      <c r="D1924" s="70"/>
      <c r="E1924" s="72"/>
    </row>
    <row r="1925" spans="1:5" x14ac:dyDescent="0.2">
      <c r="A1925" s="69"/>
      <c r="B1925" s="70"/>
      <c r="D1925" s="70"/>
      <c r="E1925" s="72"/>
    </row>
    <row r="1926" spans="1:5" x14ac:dyDescent="0.2">
      <c r="A1926" s="69"/>
      <c r="B1926" s="70"/>
      <c r="D1926" s="70"/>
      <c r="E1926" s="72"/>
    </row>
    <row r="1927" spans="1:5" x14ac:dyDescent="0.2">
      <c r="A1927" s="69"/>
      <c r="B1927" s="70"/>
      <c r="D1927" s="70"/>
      <c r="E1927" s="72"/>
    </row>
    <row r="1928" spans="1:5" x14ac:dyDescent="0.2">
      <c r="A1928" s="69"/>
      <c r="B1928" s="70"/>
      <c r="D1928" s="70"/>
      <c r="E1928" s="72"/>
    </row>
    <row r="1929" spans="1:5" x14ac:dyDescent="0.2">
      <c r="A1929" s="69"/>
      <c r="B1929" s="70"/>
      <c r="D1929" s="70"/>
      <c r="E1929" s="72"/>
    </row>
    <row r="1930" spans="1:5" x14ac:dyDescent="0.2">
      <c r="A1930" s="69"/>
      <c r="B1930" s="70"/>
      <c r="D1930" s="70"/>
      <c r="E1930" s="72"/>
    </row>
    <row r="1931" spans="1:5" x14ac:dyDescent="0.2">
      <c r="A1931" s="69"/>
      <c r="B1931" s="70"/>
      <c r="D1931" s="70"/>
      <c r="E1931" s="72"/>
    </row>
    <row r="1932" spans="1:5" x14ac:dyDescent="0.2">
      <c r="A1932" s="69"/>
      <c r="B1932" s="70"/>
      <c r="D1932" s="70"/>
      <c r="E1932" s="72"/>
    </row>
    <row r="1933" spans="1:5" x14ac:dyDescent="0.2">
      <c r="A1933" s="69"/>
      <c r="B1933" s="70"/>
      <c r="D1933" s="70"/>
      <c r="E1933" s="72"/>
    </row>
    <row r="1934" spans="1:5" x14ac:dyDescent="0.2">
      <c r="A1934" s="69"/>
      <c r="B1934" s="70"/>
      <c r="D1934" s="70"/>
      <c r="E1934" s="72"/>
    </row>
    <row r="1935" spans="1:5" x14ac:dyDescent="0.2">
      <c r="A1935" s="69"/>
      <c r="B1935" s="70"/>
      <c r="D1935" s="70"/>
      <c r="E1935" s="72"/>
    </row>
    <row r="1936" spans="1:5" x14ac:dyDescent="0.2">
      <c r="A1936" s="69"/>
      <c r="B1936" s="70"/>
      <c r="D1936" s="70"/>
      <c r="E1936" s="72"/>
    </row>
    <row r="1937" spans="1:5" x14ac:dyDescent="0.2">
      <c r="A1937" s="69"/>
      <c r="B1937" s="70"/>
      <c r="D1937" s="70"/>
      <c r="E1937" s="72"/>
    </row>
    <row r="1938" spans="1:5" x14ac:dyDescent="0.2">
      <c r="A1938" s="69"/>
      <c r="B1938" s="70"/>
      <c r="D1938" s="70"/>
      <c r="E1938" s="72"/>
    </row>
    <row r="1939" spans="1:5" x14ac:dyDescent="0.2">
      <c r="A1939" s="69"/>
      <c r="B1939" s="70"/>
      <c r="D1939" s="70"/>
      <c r="E1939" s="72"/>
    </row>
    <row r="1940" spans="1:5" x14ac:dyDescent="0.2">
      <c r="A1940" s="69"/>
      <c r="B1940" s="70"/>
      <c r="D1940" s="70"/>
      <c r="E1940" s="72"/>
    </row>
    <row r="1941" spans="1:5" x14ac:dyDescent="0.2">
      <c r="A1941" s="69"/>
      <c r="B1941" s="70"/>
      <c r="D1941" s="70"/>
      <c r="E1941" s="72"/>
    </row>
    <row r="1942" spans="1:5" x14ac:dyDescent="0.2">
      <c r="A1942" s="69"/>
      <c r="B1942" s="70"/>
      <c r="D1942" s="70"/>
      <c r="E1942" s="72"/>
    </row>
    <row r="1943" spans="1:5" x14ac:dyDescent="0.2">
      <c r="A1943" s="69"/>
      <c r="B1943" s="70"/>
      <c r="D1943" s="70"/>
      <c r="E1943" s="72"/>
    </row>
    <row r="1944" spans="1:5" x14ac:dyDescent="0.2">
      <c r="A1944" s="69"/>
      <c r="B1944" s="70"/>
      <c r="D1944" s="70"/>
      <c r="E1944" s="72"/>
    </row>
    <row r="1945" spans="1:5" x14ac:dyDescent="0.2">
      <c r="A1945" s="69"/>
      <c r="B1945" s="70"/>
      <c r="D1945" s="70"/>
      <c r="E1945" s="72"/>
    </row>
    <row r="1946" spans="1:5" x14ac:dyDescent="0.2">
      <c r="A1946" s="69"/>
      <c r="B1946" s="70"/>
      <c r="D1946" s="70"/>
      <c r="E1946" s="72"/>
    </row>
    <row r="1947" spans="1:5" x14ac:dyDescent="0.2">
      <c r="A1947" s="69"/>
      <c r="B1947" s="70"/>
      <c r="D1947" s="70"/>
      <c r="E1947" s="72"/>
    </row>
    <row r="1948" spans="1:5" x14ac:dyDescent="0.2">
      <c r="A1948" s="69"/>
      <c r="B1948" s="70"/>
      <c r="D1948" s="70"/>
      <c r="E1948" s="72"/>
    </row>
    <row r="1949" spans="1:5" x14ac:dyDescent="0.2">
      <c r="A1949" s="69"/>
      <c r="B1949" s="70"/>
      <c r="D1949" s="70"/>
      <c r="E1949" s="72"/>
    </row>
    <row r="1950" spans="1:5" x14ac:dyDescent="0.2">
      <c r="A1950" s="69"/>
      <c r="B1950" s="70"/>
      <c r="D1950" s="70"/>
      <c r="E1950" s="72"/>
    </row>
    <row r="1951" spans="1:5" x14ac:dyDescent="0.2">
      <c r="A1951" s="69"/>
      <c r="B1951" s="70"/>
      <c r="D1951" s="70"/>
      <c r="E1951" s="72"/>
    </row>
    <row r="1952" spans="1:5" x14ac:dyDescent="0.2">
      <c r="A1952" s="69"/>
      <c r="B1952" s="70"/>
      <c r="D1952" s="70"/>
      <c r="E1952" s="72"/>
    </row>
    <row r="1953" spans="1:5" x14ac:dyDescent="0.2">
      <c r="A1953" s="69"/>
      <c r="B1953" s="70"/>
      <c r="D1953" s="70"/>
      <c r="E1953" s="72"/>
    </row>
    <row r="1954" spans="1:5" x14ac:dyDescent="0.2">
      <c r="A1954" s="69"/>
      <c r="B1954" s="70"/>
      <c r="D1954" s="70"/>
      <c r="E1954" s="72"/>
    </row>
    <row r="1955" spans="1:5" x14ac:dyDescent="0.2">
      <c r="A1955" s="69"/>
      <c r="B1955" s="70"/>
      <c r="D1955" s="70"/>
      <c r="E1955" s="72"/>
    </row>
    <row r="1956" spans="1:5" x14ac:dyDescent="0.2">
      <c r="A1956" s="69"/>
      <c r="B1956" s="70"/>
      <c r="D1956" s="70"/>
      <c r="E1956" s="72"/>
    </row>
    <row r="1957" spans="1:5" x14ac:dyDescent="0.2">
      <c r="A1957" s="69"/>
      <c r="B1957" s="70"/>
      <c r="D1957" s="70"/>
      <c r="E1957" s="72"/>
    </row>
    <row r="1958" spans="1:5" x14ac:dyDescent="0.2">
      <c r="A1958" s="69"/>
      <c r="B1958" s="70"/>
      <c r="D1958" s="70"/>
      <c r="E1958" s="72"/>
    </row>
    <row r="1959" spans="1:5" x14ac:dyDescent="0.2">
      <c r="A1959" s="69"/>
      <c r="B1959" s="70"/>
      <c r="D1959" s="70"/>
      <c r="E1959" s="72"/>
    </row>
    <row r="1960" spans="1:5" x14ac:dyDescent="0.2">
      <c r="A1960" s="69"/>
      <c r="B1960" s="70"/>
      <c r="D1960" s="70"/>
      <c r="E1960" s="72"/>
    </row>
    <row r="1961" spans="1:5" x14ac:dyDescent="0.2">
      <c r="A1961" s="69"/>
      <c r="B1961" s="70"/>
      <c r="D1961" s="70"/>
      <c r="E1961" s="72"/>
    </row>
    <row r="1962" spans="1:5" x14ac:dyDescent="0.2">
      <c r="A1962" s="69"/>
      <c r="B1962" s="70"/>
      <c r="D1962" s="70"/>
      <c r="E1962" s="72"/>
    </row>
    <row r="1963" spans="1:5" x14ac:dyDescent="0.2">
      <c r="A1963" s="69"/>
      <c r="B1963" s="70"/>
      <c r="D1963" s="70"/>
      <c r="E1963" s="72"/>
    </row>
    <row r="1964" spans="1:5" x14ac:dyDescent="0.2">
      <c r="A1964" s="69"/>
      <c r="B1964" s="70"/>
      <c r="D1964" s="70"/>
      <c r="E1964" s="72"/>
    </row>
    <row r="1965" spans="1:5" x14ac:dyDescent="0.2">
      <c r="A1965" s="69"/>
      <c r="B1965" s="70"/>
      <c r="D1965" s="70"/>
      <c r="E1965" s="72"/>
    </row>
    <row r="1966" spans="1:5" x14ac:dyDescent="0.2">
      <c r="A1966" s="69"/>
      <c r="B1966" s="70"/>
      <c r="D1966" s="70"/>
      <c r="E1966" s="72"/>
    </row>
    <row r="1967" spans="1:5" x14ac:dyDescent="0.2">
      <c r="A1967" s="69"/>
      <c r="B1967" s="70"/>
      <c r="D1967" s="70"/>
      <c r="E1967" s="72"/>
    </row>
    <row r="1968" spans="1:5" x14ac:dyDescent="0.2">
      <c r="A1968" s="69"/>
      <c r="B1968" s="70"/>
      <c r="D1968" s="70"/>
      <c r="E1968" s="72"/>
    </row>
    <row r="1969" spans="1:5" x14ac:dyDescent="0.2">
      <c r="A1969" s="69"/>
      <c r="B1969" s="70"/>
      <c r="D1969" s="70"/>
      <c r="E1969" s="72"/>
    </row>
    <row r="1970" spans="1:5" x14ac:dyDescent="0.2">
      <c r="A1970" s="69"/>
      <c r="B1970" s="70"/>
      <c r="D1970" s="70"/>
      <c r="E1970" s="72"/>
    </row>
    <row r="1971" spans="1:5" x14ac:dyDescent="0.2">
      <c r="A1971" s="69"/>
      <c r="B1971" s="70"/>
      <c r="D1971" s="70"/>
      <c r="E1971" s="72"/>
    </row>
    <row r="1972" spans="1:5" x14ac:dyDescent="0.2">
      <c r="A1972" s="69"/>
      <c r="B1972" s="70"/>
      <c r="D1972" s="70"/>
      <c r="E1972" s="72"/>
    </row>
    <row r="1973" spans="1:5" x14ac:dyDescent="0.2">
      <c r="A1973" s="69"/>
      <c r="B1973" s="70"/>
      <c r="D1973" s="70"/>
      <c r="E1973" s="72"/>
    </row>
    <row r="1974" spans="1:5" x14ac:dyDescent="0.2">
      <c r="A1974" s="69"/>
      <c r="B1974" s="70"/>
      <c r="D1974" s="70"/>
      <c r="E1974" s="72"/>
    </row>
    <row r="1975" spans="1:5" x14ac:dyDescent="0.2">
      <c r="A1975" s="69"/>
      <c r="B1975" s="70"/>
      <c r="D1975" s="70"/>
      <c r="E1975" s="72"/>
    </row>
    <row r="1976" spans="1:5" x14ac:dyDescent="0.2">
      <c r="A1976" s="69"/>
      <c r="B1976" s="70"/>
      <c r="D1976" s="70"/>
      <c r="E1976" s="72"/>
    </row>
    <row r="1977" spans="1:5" x14ac:dyDescent="0.2">
      <c r="A1977" s="69"/>
      <c r="B1977" s="70"/>
      <c r="D1977" s="70"/>
      <c r="E1977" s="72"/>
    </row>
    <row r="1978" spans="1:5" x14ac:dyDescent="0.2">
      <c r="A1978" s="69"/>
      <c r="B1978" s="70"/>
      <c r="D1978" s="70"/>
      <c r="E1978" s="72"/>
    </row>
    <row r="1979" spans="1:5" x14ac:dyDescent="0.2">
      <c r="A1979" s="69"/>
      <c r="B1979" s="70"/>
      <c r="D1979" s="70"/>
      <c r="E1979" s="72"/>
    </row>
    <row r="1980" spans="1:5" x14ac:dyDescent="0.2">
      <c r="A1980" s="69"/>
      <c r="B1980" s="70"/>
      <c r="D1980" s="70"/>
      <c r="E1980" s="72"/>
    </row>
    <row r="1981" spans="1:5" x14ac:dyDescent="0.2">
      <c r="A1981" s="69"/>
      <c r="B1981" s="70"/>
      <c r="D1981" s="70"/>
      <c r="E1981" s="72"/>
    </row>
    <row r="1982" spans="1:5" x14ac:dyDescent="0.2">
      <c r="A1982" s="69"/>
      <c r="B1982" s="70"/>
      <c r="D1982" s="70"/>
      <c r="E1982" s="72"/>
    </row>
    <row r="1983" spans="1:5" x14ac:dyDescent="0.2">
      <c r="A1983" s="69"/>
      <c r="B1983" s="70"/>
      <c r="D1983" s="70"/>
      <c r="E1983" s="72"/>
    </row>
    <row r="1984" spans="1:5" x14ac:dyDescent="0.2">
      <c r="A1984" s="69"/>
      <c r="B1984" s="70"/>
      <c r="D1984" s="70"/>
      <c r="E1984" s="72"/>
    </row>
    <row r="1985" spans="1:5" x14ac:dyDescent="0.2">
      <c r="A1985" s="69"/>
      <c r="B1985" s="70"/>
      <c r="D1985" s="70"/>
      <c r="E1985" s="72"/>
    </row>
    <row r="1986" spans="1:5" x14ac:dyDescent="0.2">
      <c r="A1986" s="69"/>
      <c r="B1986" s="70"/>
      <c r="D1986" s="70"/>
      <c r="E1986" s="72"/>
    </row>
    <row r="1987" spans="1:5" x14ac:dyDescent="0.2">
      <c r="A1987" s="69"/>
      <c r="B1987" s="70"/>
      <c r="D1987" s="70"/>
      <c r="E1987" s="72"/>
    </row>
    <row r="1988" spans="1:5" x14ac:dyDescent="0.2">
      <c r="A1988" s="69"/>
      <c r="B1988" s="70"/>
      <c r="D1988" s="70"/>
      <c r="E1988" s="72"/>
    </row>
    <row r="1989" spans="1:5" x14ac:dyDescent="0.2">
      <c r="A1989" s="69"/>
      <c r="B1989" s="70"/>
      <c r="D1989" s="70"/>
      <c r="E1989" s="72"/>
    </row>
    <row r="1990" spans="1:5" x14ac:dyDescent="0.2">
      <c r="A1990" s="69"/>
      <c r="B1990" s="70"/>
      <c r="D1990" s="70"/>
      <c r="E1990" s="72"/>
    </row>
    <row r="1991" spans="1:5" x14ac:dyDescent="0.2">
      <c r="A1991" s="69"/>
      <c r="B1991" s="70"/>
      <c r="D1991" s="70"/>
      <c r="E1991" s="72"/>
    </row>
    <row r="1992" spans="1:5" x14ac:dyDescent="0.2">
      <c r="A1992" s="69"/>
      <c r="B1992" s="70"/>
      <c r="D1992" s="70"/>
      <c r="E1992" s="72"/>
    </row>
    <row r="1993" spans="1:5" x14ac:dyDescent="0.2">
      <c r="A1993" s="69"/>
      <c r="B1993" s="70"/>
      <c r="D1993" s="70"/>
      <c r="E1993" s="72"/>
    </row>
    <row r="1994" spans="1:5" x14ac:dyDescent="0.2">
      <c r="A1994" s="69"/>
      <c r="B1994" s="70"/>
      <c r="D1994" s="70"/>
      <c r="E1994" s="72"/>
    </row>
    <row r="1995" spans="1:5" x14ac:dyDescent="0.2">
      <c r="A1995" s="69"/>
      <c r="B1995" s="70"/>
      <c r="D1995" s="70"/>
      <c r="E1995" s="72"/>
    </row>
    <row r="1996" spans="1:5" x14ac:dyDescent="0.2">
      <c r="A1996" s="69"/>
      <c r="B1996" s="70"/>
      <c r="D1996" s="70"/>
      <c r="E1996" s="72"/>
    </row>
    <row r="1997" spans="1:5" x14ac:dyDescent="0.2">
      <c r="A1997" s="69"/>
      <c r="B1997" s="70"/>
      <c r="D1997" s="70"/>
      <c r="E1997" s="72"/>
    </row>
    <row r="1998" spans="1:5" x14ac:dyDescent="0.2">
      <c r="A1998" s="69"/>
      <c r="B1998" s="70"/>
      <c r="D1998" s="70"/>
      <c r="E1998" s="72"/>
    </row>
    <row r="1999" spans="1:5" x14ac:dyDescent="0.2">
      <c r="A1999" s="69"/>
      <c r="B1999" s="70"/>
      <c r="D1999" s="70"/>
      <c r="E1999" s="72"/>
    </row>
    <row r="2000" spans="1:5" x14ac:dyDescent="0.2">
      <c r="A2000" s="69"/>
      <c r="B2000" s="70"/>
      <c r="D2000" s="70"/>
      <c r="E2000" s="72"/>
    </row>
    <row r="2001" spans="1:5" x14ac:dyDescent="0.2">
      <c r="A2001" s="69"/>
      <c r="B2001" s="70"/>
      <c r="D2001" s="70"/>
      <c r="E2001" s="72"/>
    </row>
    <row r="2002" spans="1:5" x14ac:dyDescent="0.2">
      <c r="A2002" s="69"/>
      <c r="B2002" s="70"/>
      <c r="D2002" s="70"/>
      <c r="E2002" s="72"/>
    </row>
    <row r="2003" spans="1:5" x14ac:dyDescent="0.2">
      <c r="A2003" s="69"/>
      <c r="B2003" s="70"/>
      <c r="D2003" s="70"/>
      <c r="E2003" s="72"/>
    </row>
    <row r="2004" spans="1:5" x14ac:dyDescent="0.2">
      <c r="A2004" s="69"/>
      <c r="B2004" s="70"/>
      <c r="D2004" s="70"/>
      <c r="E2004" s="72"/>
    </row>
    <row r="2005" spans="1:5" x14ac:dyDescent="0.2">
      <c r="A2005" s="69"/>
      <c r="B2005" s="70"/>
      <c r="D2005" s="70"/>
      <c r="E2005" s="72"/>
    </row>
    <row r="2006" spans="1:5" x14ac:dyDescent="0.2">
      <c r="A2006" s="69"/>
      <c r="B2006" s="70"/>
      <c r="D2006" s="70"/>
      <c r="E2006" s="72"/>
    </row>
    <row r="2007" spans="1:5" x14ac:dyDescent="0.2">
      <c r="A2007" s="69"/>
      <c r="B2007" s="70"/>
      <c r="D2007" s="70"/>
      <c r="E2007" s="72"/>
    </row>
    <row r="2008" spans="1:5" x14ac:dyDescent="0.2">
      <c r="A2008" s="69"/>
      <c r="B2008" s="70"/>
      <c r="D2008" s="70"/>
      <c r="E2008" s="72"/>
    </row>
    <row r="2009" spans="1:5" x14ac:dyDescent="0.2">
      <c r="A2009" s="69"/>
      <c r="B2009" s="70"/>
      <c r="D2009" s="70"/>
      <c r="E2009" s="72"/>
    </row>
    <row r="2010" spans="1:5" x14ac:dyDescent="0.2">
      <c r="A2010" s="69"/>
      <c r="B2010" s="70"/>
      <c r="D2010" s="70"/>
      <c r="E2010" s="72"/>
    </row>
    <row r="2011" spans="1:5" x14ac:dyDescent="0.2">
      <c r="A2011" s="69"/>
      <c r="B2011" s="70"/>
      <c r="D2011" s="70"/>
      <c r="E2011" s="72"/>
    </row>
    <row r="2012" spans="1:5" x14ac:dyDescent="0.2">
      <c r="A2012" s="69"/>
      <c r="B2012" s="70"/>
      <c r="D2012" s="70"/>
      <c r="E2012" s="72"/>
    </row>
    <row r="2013" spans="1:5" x14ac:dyDescent="0.2">
      <c r="A2013" s="69"/>
      <c r="B2013" s="70"/>
      <c r="D2013" s="70"/>
      <c r="E2013" s="72"/>
    </row>
    <row r="2014" spans="1:5" x14ac:dyDescent="0.2">
      <c r="A2014" s="69"/>
      <c r="B2014" s="70"/>
      <c r="D2014" s="70"/>
      <c r="E2014" s="72"/>
    </row>
    <row r="2015" spans="1:5" x14ac:dyDescent="0.2">
      <c r="A2015" s="69"/>
      <c r="B2015" s="70"/>
      <c r="D2015" s="70"/>
      <c r="E2015" s="72"/>
    </row>
    <row r="2016" spans="1:5" x14ac:dyDescent="0.2">
      <c r="A2016" s="69"/>
      <c r="B2016" s="70"/>
      <c r="D2016" s="70"/>
      <c r="E2016" s="72"/>
    </row>
    <row r="2017" spans="1:5" x14ac:dyDescent="0.2">
      <c r="A2017" s="69"/>
      <c r="B2017" s="70"/>
      <c r="D2017" s="70"/>
      <c r="E2017" s="72"/>
    </row>
    <row r="2018" spans="1:5" x14ac:dyDescent="0.2">
      <c r="A2018" s="69"/>
      <c r="B2018" s="70"/>
      <c r="D2018" s="70"/>
      <c r="E2018" s="72"/>
    </row>
    <row r="2019" spans="1:5" x14ac:dyDescent="0.2">
      <c r="A2019" s="69"/>
      <c r="B2019" s="70"/>
      <c r="D2019" s="70"/>
      <c r="E2019" s="72"/>
    </row>
    <row r="2020" spans="1:5" x14ac:dyDescent="0.2">
      <c r="A2020" s="69"/>
      <c r="B2020" s="70"/>
      <c r="D2020" s="70"/>
      <c r="E2020" s="72"/>
    </row>
    <row r="2021" spans="1:5" x14ac:dyDescent="0.2">
      <c r="A2021" s="69"/>
      <c r="B2021" s="70"/>
      <c r="D2021" s="70"/>
      <c r="E2021" s="72"/>
    </row>
    <row r="2022" spans="1:5" x14ac:dyDescent="0.2">
      <c r="A2022" s="69"/>
      <c r="B2022" s="70"/>
      <c r="D2022" s="70"/>
      <c r="E2022" s="72"/>
    </row>
    <row r="2023" spans="1:5" x14ac:dyDescent="0.2">
      <c r="A2023" s="69"/>
      <c r="B2023" s="70"/>
      <c r="D2023" s="70"/>
      <c r="E2023" s="72"/>
    </row>
    <row r="2024" spans="1:5" x14ac:dyDescent="0.2">
      <c r="A2024" s="69"/>
      <c r="B2024" s="70"/>
      <c r="D2024" s="70"/>
      <c r="E2024" s="72"/>
    </row>
    <row r="2025" spans="1:5" x14ac:dyDescent="0.2">
      <c r="A2025" s="69"/>
      <c r="B2025" s="70"/>
      <c r="D2025" s="70"/>
      <c r="E2025" s="72"/>
    </row>
    <row r="2026" spans="1:5" x14ac:dyDescent="0.2">
      <c r="A2026" s="69"/>
      <c r="B2026" s="70"/>
      <c r="D2026" s="70"/>
      <c r="E2026" s="72"/>
    </row>
    <row r="2027" spans="1:5" x14ac:dyDescent="0.2">
      <c r="A2027" s="69"/>
      <c r="B2027" s="70"/>
      <c r="D2027" s="70"/>
      <c r="E2027" s="72"/>
    </row>
    <row r="2028" spans="1:5" x14ac:dyDescent="0.2">
      <c r="A2028" s="69"/>
      <c r="B2028" s="70"/>
      <c r="D2028" s="70"/>
      <c r="E2028" s="72"/>
    </row>
    <row r="2029" spans="1:5" x14ac:dyDescent="0.2">
      <c r="A2029" s="69"/>
      <c r="B2029" s="70"/>
      <c r="D2029" s="70"/>
      <c r="E2029" s="72"/>
    </row>
    <row r="2030" spans="1:5" x14ac:dyDescent="0.2">
      <c r="A2030" s="69"/>
      <c r="B2030" s="70"/>
      <c r="D2030" s="70"/>
      <c r="E2030" s="72"/>
    </row>
    <row r="2031" spans="1:5" x14ac:dyDescent="0.2">
      <c r="A2031" s="69"/>
      <c r="B2031" s="70"/>
      <c r="D2031" s="70"/>
      <c r="E2031" s="72"/>
    </row>
    <row r="2032" spans="1:5" x14ac:dyDescent="0.2">
      <c r="A2032" s="69"/>
      <c r="B2032" s="70"/>
      <c r="D2032" s="70"/>
      <c r="E2032" s="72"/>
    </row>
    <row r="2033" spans="1:5" x14ac:dyDescent="0.2">
      <c r="A2033" s="69"/>
      <c r="B2033" s="70"/>
      <c r="D2033" s="70"/>
      <c r="E2033" s="72"/>
    </row>
    <row r="2034" spans="1:5" x14ac:dyDescent="0.2">
      <c r="A2034" s="69"/>
      <c r="B2034" s="70"/>
      <c r="D2034" s="70"/>
      <c r="E2034" s="72"/>
    </row>
    <row r="2035" spans="1:5" x14ac:dyDescent="0.2">
      <c r="A2035" s="69"/>
      <c r="B2035" s="70"/>
      <c r="D2035" s="70"/>
      <c r="E2035" s="72"/>
    </row>
    <row r="2036" spans="1:5" x14ac:dyDescent="0.2">
      <c r="A2036" s="69"/>
      <c r="B2036" s="70"/>
      <c r="D2036" s="70"/>
      <c r="E2036" s="72"/>
    </row>
    <row r="2037" spans="1:5" x14ac:dyDescent="0.2">
      <c r="A2037" s="69"/>
      <c r="B2037" s="70"/>
      <c r="D2037" s="70"/>
      <c r="E2037" s="72"/>
    </row>
    <row r="2038" spans="1:5" x14ac:dyDescent="0.2">
      <c r="A2038" s="69"/>
      <c r="B2038" s="70"/>
      <c r="D2038" s="70"/>
      <c r="E2038" s="72"/>
    </row>
    <row r="2039" spans="1:5" x14ac:dyDescent="0.2">
      <c r="A2039" s="69"/>
      <c r="B2039" s="70"/>
      <c r="D2039" s="70"/>
      <c r="E2039" s="72"/>
    </row>
    <row r="2040" spans="1:5" x14ac:dyDescent="0.2">
      <c r="A2040" s="69"/>
      <c r="B2040" s="70"/>
      <c r="D2040" s="70"/>
      <c r="E2040" s="72"/>
    </row>
    <row r="2041" spans="1:5" x14ac:dyDescent="0.2">
      <c r="A2041" s="69"/>
      <c r="B2041" s="70"/>
      <c r="D2041" s="70"/>
      <c r="E2041" s="72"/>
    </row>
    <row r="2042" spans="1:5" x14ac:dyDescent="0.2">
      <c r="A2042" s="69"/>
      <c r="B2042" s="70"/>
      <c r="D2042" s="70"/>
      <c r="E2042" s="72"/>
    </row>
    <row r="2043" spans="1:5" x14ac:dyDescent="0.2">
      <c r="A2043" s="69"/>
      <c r="B2043" s="70"/>
      <c r="D2043" s="70"/>
      <c r="E2043" s="72"/>
    </row>
    <row r="2044" spans="1:5" x14ac:dyDescent="0.2">
      <c r="A2044" s="69"/>
      <c r="B2044" s="70"/>
      <c r="D2044" s="70"/>
      <c r="E2044" s="72"/>
    </row>
    <row r="2045" spans="1:5" x14ac:dyDescent="0.2">
      <c r="A2045" s="69"/>
      <c r="B2045" s="70"/>
      <c r="D2045" s="70"/>
      <c r="E2045" s="72"/>
    </row>
    <row r="2046" spans="1:5" x14ac:dyDescent="0.2">
      <c r="A2046" s="69"/>
      <c r="B2046" s="70"/>
      <c r="D2046" s="70"/>
      <c r="E2046" s="72"/>
    </row>
    <row r="2047" spans="1:5" x14ac:dyDescent="0.2">
      <c r="A2047" s="69"/>
      <c r="B2047" s="70"/>
      <c r="D2047" s="70"/>
      <c r="E2047" s="72"/>
    </row>
    <row r="2048" spans="1:5" x14ac:dyDescent="0.2">
      <c r="A2048" s="69"/>
      <c r="B2048" s="70"/>
      <c r="D2048" s="70"/>
      <c r="E2048" s="72"/>
    </row>
    <row r="2049" spans="1:5" x14ac:dyDescent="0.2">
      <c r="A2049" s="69"/>
      <c r="B2049" s="70"/>
      <c r="D2049" s="70"/>
      <c r="E2049" s="72"/>
    </row>
    <row r="2050" spans="1:5" x14ac:dyDescent="0.2">
      <c r="A2050" s="69"/>
      <c r="B2050" s="70"/>
      <c r="D2050" s="70"/>
      <c r="E2050" s="72"/>
    </row>
    <row r="2051" spans="1:5" x14ac:dyDescent="0.2">
      <c r="A2051" s="69"/>
      <c r="B2051" s="70"/>
      <c r="D2051" s="70"/>
      <c r="E2051" s="72"/>
    </row>
    <row r="2052" spans="1:5" x14ac:dyDescent="0.2">
      <c r="A2052" s="69"/>
      <c r="B2052" s="70"/>
      <c r="D2052" s="70"/>
      <c r="E2052" s="72"/>
    </row>
    <row r="2053" spans="1:5" x14ac:dyDescent="0.2">
      <c r="A2053" s="69"/>
      <c r="B2053" s="70"/>
      <c r="D2053" s="70"/>
      <c r="E2053" s="72"/>
    </row>
    <row r="2054" spans="1:5" x14ac:dyDescent="0.2">
      <c r="A2054" s="69"/>
      <c r="B2054" s="70"/>
      <c r="D2054" s="70"/>
      <c r="E2054" s="72"/>
    </row>
    <row r="2055" spans="1:5" x14ac:dyDescent="0.2">
      <c r="A2055" s="69"/>
      <c r="B2055" s="70"/>
      <c r="D2055" s="70"/>
      <c r="E2055" s="72"/>
    </row>
    <row r="2056" spans="1:5" x14ac:dyDescent="0.2">
      <c r="A2056" s="69"/>
      <c r="B2056" s="70"/>
      <c r="D2056" s="70"/>
      <c r="E2056" s="72"/>
    </row>
    <row r="2057" spans="1:5" x14ac:dyDescent="0.2">
      <c r="A2057" s="69"/>
      <c r="B2057" s="70"/>
      <c r="D2057" s="70"/>
      <c r="E2057" s="72"/>
    </row>
    <row r="2058" spans="1:5" x14ac:dyDescent="0.2">
      <c r="A2058" s="69"/>
      <c r="B2058" s="70"/>
      <c r="D2058" s="70"/>
      <c r="E2058" s="72"/>
    </row>
    <row r="2059" spans="1:5" x14ac:dyDescent="0.2">
      <c r="A2059" s="69"/>
      <c r="B2059" s="70"/>
      <c r="D2059" s="70"/>
      <c r="E2059" s="72"/>
    </row>
    <row r="2060" spans="1:5" x14ac:dyDescent="0.2">
      <c r="A2060" s="69"/>
      <c r="B2060" s="70"/>
      <c r="D2060" s="70"/>
      <c r="E2060" s="72"/>
    </row>
    <row r="2061" spans="1:5" x14ac:dyDescent="0.2">
      <c r="A2061" s="69"/>
      <c r="B2061" s="70"/>
      <c r="D2061" s="70"/>
      <c r="E2061" s="72"/>
    </row>
    <row r="2062" spans="1:5" x14ac:dyDescent="0.2">
      <c r="A2062" s="69"/>
      <c r="B2062" s="70"/>
      <c r="D2062" s="70"/>
      <c r="E2062" s="72"/>
    </row>
    <row r="2063" spans="1:5" x14ac:dyDescent="0.2">
      <c r="A2063" s="69"/>
      <c r="B2063" s="70"/>
      <c r="D2063" s="70"/>
      <c r="E2063" s="72"/>
    </row>
    <row r="2064" spans="1:5" x14ac:dyDescent="0.2">
      <c r="A2064" s="69"/>
      <c r="B2064" s="70"/>
      <c r="D2064" s="70"/>
      <c r="E2064" s="72"/>
    </row>
    <row r="2065" spans="1:5" x14ac:dyDescent="0.2">
      <c r="A2065" s="69"/>
      <c r="B2065" s="70"/>
      <c r="D2065" s="70"/>
      <c r="E2065" s="72"/>
    </row>
    <row r="2066" spans="1:5" x14ac:dyDescent="0.2">
      <c r="A2066" s="69"/>
      <c r="B2066" s="70"/>
      <c r="D2066" s="70"/>
      <c r="E2066" s="72"/>
    </row>
    <row r="2067" spans="1:5" x14ac:dyDescent="0.2">
      <c r="A2067" s="69"/>
      <c r="B2067" s="70"/>
      <c r="D2067" s="70"/>
      <c r="E2067" s="72"/>
    </row>
    <row r="2068" spans="1:5" x14ac:dyDescent="0.2">
      <c r="A2068" s="69"/>
      <c r="B2068" s="70"/>
      <c r="D2068" s="70"/>
      <c r="E2068" s="72"/>
    </row>
    <row r="2069" spans="1:5" x14ac:dyDescent="0.2">
      <c r="A2069" s="69"/>
      <c r="B2069" s="70"/>
      <c r="D2069" s="70"/>
      <c r="E2069" s="72"/>
    </row>
    <row r="2070" spans="1:5" x14ac:dyDescent="0.2">
      <c r="A2070" s="69"/>
      <c r="B2070" s="70"/>
      <c r="D2070" s="70"/>
      <c r="E2070" s="72"/>
    </row>
    <row r="2071" spans="1:5" x14ac:dyDescent="0.2">
      <c r="A2071" s="69"/>
      <c r="B2071" s="70"/>
      <c r="D2071" s="70"/>
      <c r="E2071" s="72"/>
    </row>
    <row r="2072" spans="1:5" x14ac:dyDescent="0.2">
      <c r="A2072" s="69"/>
      <c r="B2072" s="70"/>
      <c r="D2072" s="70"/>
      <c r="E2072" s="72"/>
    </row>
    <row r="2073" spans="1:5" x14ac:dyDescent="0.2">
      <c r="A2073" s="69"/>
      <c r="B2073" s="70"/>
      <c r="D2073" s="70"/>
      <c r="E2073" s="72"/>
    </row>
    <row r="2074" spans="1:5" x14ac:dyDescent="0.2">
      <c r="A2074" s="69"/>
      <c r="B2074" s="70"/>
      <c r="D2074" s="70"/>
      <c r="E2074" s="72"/>
    </row>
    <row r="2075" spans="1:5" x14ac:dyDescent="0.2">
      <c r="A2075" s="69"/>
      <c r="B2075" s="70"/>
      <c r="D2075" s="70"/>
      <c r="E2075" s="72"/>
    </row>
    <row r="2076" spans="1:5" x14ac:dyDescent="0.2">
      <c r="A2076" s="69"/>
      <c r="B2076" s="70"/>
      <c r="D2076" s="70"/>
      <c r="E2076" s="72"/>
    </row>
    <row r="2077" spans="1:5" x14ac:dyDescent="0.2">
      <c r="A2077" s="69"/>
      <c r="B2077" s="70"/>
      <c r="D2077" s="70"/>
      <c r="E2077" s="72"/>
    </row>
    <row r="2078" spans="1:5" x14ac:dyDescent="0.2">
      <c r="A2078" s="69"/>
      <c r="B2078" s="70"/>
      <c r="D2078" s="70"/>
      <c r="E2078" s="72"/>
    </row>
    <row r="2079" spans="1:5" x14ac:dyDescent="0.2">
      <c r="A2079" s="69"/>
      <c r="B2079" s="70"/>
      <c r="D2079" s="70"/>
      <c r="E2079" s="72"/>
    </row>
    <row r="2080" spans="1:5" x14ac:dyDescent="0.2">
      <c r="A2080" s="69"/>
      <c r="B2080" s="70"/>
      <c r="D2080" s="70"/>
      <c r="E2080" s="72"/>
    </row>
    <row r="2081" spans="1:5" x14ac:dyDescent="0.2">
      <c r="A2081" s="69"/>
      <c r="B2081" s="70"/>
      <c r="D2081" s="70"/>
      <c r="E2081" s="72"/>
    </row>
    <row r="2082" spans="1:5" x14ac:dyDescent="0.2">
      <c r="A2082" s="69"/>
      <c r="B2082" s="70"/>
      <c r="D2082" s="70"/>
      <c r="E2082" s="72"/>
    </row>
    <row r="2083" spans="1:5" x14ac:dyDescent="0.2">
      <c r="A2083" s="69"/>
      <c r="B2083" s="70"/>
      <c r="D2083" s="70"/>
      <c r="E2083" s="72"/>
    </row>
    <row r="2084" spans="1:5" x14ac:dyDescent="0.2">
      <c r="A2084" s="69"/>
      <c r="B2084" s="70"/>
      <c r="D2084" s="70"/>
      <c r="E2084" s="72"/>
    </row>
    <row r="2085" spans="1:5" x14ac:dyDescent="0.2">
      <c r="A2085" s="69"/>
      <c r="B2085" s="70"/>
      <c r="D2085" s="70"/>
      <c r="E2085" s="72"/>
    </row>
    <row r="2086" spans="1:5" x14ac:dyDescent="0.2">
      <c r="A2086" s="69"/>
      <c r="B2086" s="70"/>
      <c r="D2086" s="70"/>
      <c r="E2086" s="72"/>
    </row>
    <row r="2087" spans="1:5" x14ac:dyDescent="0.2">
      <c r="A2087" s="69"/>
      <c r="B2087" s="70"/>
      <c r="D2087" s="70"/>
      <c r="E2087" s="72"/>
    </row>
    <row r="2088" spans="1:5" x14ac:dyDescent="0.2">
      <c r="A2088" s="69"/>
      <c r="B2088" s="70"/>
      <c r="D2088" s="70"/>
      <c r="E2088" s="72"/>
    </row>
    <row r="2089" spans="1:5" x14ac:dyDescent="0.2">
      <c r="A2089" s="69"/>
      <c r="B2089" s="70"/>
      <c r="D2089" s="70"/>
      <c r="E2089" s="72"/>
    </row>
    <row r="2090" spans="1:5" x14ac:dyDescent="0.2">
      <c r="A2090" s="69"/>
      <c r="B2090" s="70"/>
      <c r="D2090" s="70"/>
      <c r="E2090" s="72"/>
    </row>
    <row r="2091" spans="1:5" x14ac:dyDescent="0.2">
      <c r="A2091" s="69"/>
      <c r="B2091" s="70"/>
      <c r="D2091" s="70"/>
      <c r="E2091" s="72"/>
    </row>
    <row r="2092" spans="1:5" x14ac:dyDescent="0.2">
      <c r="A2092" s="69"/>
      <c r="B2092" s="70"/>
      <c r="D2092" s="70"/>
      <c r="E2092" s="72"/>
    </row>
    <row r="2093" spans="1:5" x14ac:dyDescent="0.2">
      <c r="A2093" s="69"/>
      <c r="B2093" s="70"/>
      <c r="D2093" s="70"/>
      <c r="E2093" s="72"/>
    </row>
    <row r="2094" spans="1:5" x14ac:dyDescent="0.2">
      <c r="A2094" s="69"/>
      <c r="B2094" s="70"/>
      <c r="D2094" s="70"/>
      <c r="E2094" s="72"/>
    </row>
    <row r="2095" spans="1:5" x14ac:dyDescent="0.2">
      <c r="A2095" s="69"/>
      <c r="B2095" s="70"/>
      <c r="D2095" s="70"/>
      <c r="E2095" s="72"/>
    </row>
    <row r="2096" spans="1:5" x14ac:dyDescent="0.2">
      <c r="A2096" s="69"/>
      <c r="B2096" s="70"/>
      <c r="D2096" s="70"/>
      <c r="E2096" s="72"/>
    </row>
    <row r="2097" spans="1:5" x14ac:dyDescent="0.2">
      <c r="A2097" s="69"/>
      <c r="B2097" s="70"/>
      <c r="D2097" s="70"/>
      <c r="E2097" s="72"/>
    </row>
    <row r="2098" spans="1:5" x14ac:dyDescent="0.2">
      <c r="A2098" s="69"/>
      <c r="B2098" s="70"/>
      <c r="D2098" s="70"/>
      <c r="E2098" s="72"/>
    </row>
    <row r="2099" spans="1:5" x14ac:dyDescent="0.2">
      <c r="A2099" s="69"/>
      <c r="B2099" s="70"/>
      <c r="D2099" s="70"/>
      <c r="E2099" s="72"/>
    </row>
    <row r="2100" spans="1:5" x14ac:dyDescent="0.2">
      <c r="A2100" s="69"/>
      <c r="B2100" s="70"/>
      <c r="D2100" s="70"/>
      <c r="E2100" s="72"/>
    </row>
    <row r="2101" spans="1:5" x14ac:dyDescent="0.2">
      <c r="A2101" s="69"/>
      <c r="B2101" s="70"/>
      <c r="D2101" s="70"/>
      <c r="E2101" s="72"/>
    </row>
    <row r="2102" spans="1:5" x14ac:dyDescent="0.2">
      <c r="A2102" s="69"/>
      <c r="B2102" s="70"/>
      <c r="D2102" s="70"/>
      <c r="E2102" s="72"/>
    </row>
    <row r="2103" spans="1:5" x14ac:dyDescent="0.2">
      <c r="A2103" s="69"/>
      <c r="B2103" s="70"/>
      <c r="D2103" s="70"/>
      <c r="E2103" s="72"/>
    </row>
    <row r="2104" spans="1:5" x14ac:dyDescent="0.2">
      <c r="A2104" s="69"/>
      <c r="B2104" s="70"/>
      <c r="D2104" s="70"/>
      <c r="E2104" s="72"/>
    </row>
    <row r="2105" spans="1:5" x14ac:dyDescent="0.2">
      <c r="A2105" s="69"/>
      <c r="B2105" s="70"/>
      <c r="D2105" s="70"/>
      <c r="E2105" s="72"/>
    </row>
    <row r="2106" spans="1:5" x14ac:dyDescent="0.2">
      <c r="A2106" s="69"/>
      <c r="B2106" s="70"/>
      <c r="D2106" s="70"/>
      <c r="E2106" s="72"/>
    </row>
    <row r="2107" spans="1:5" x14ac:dyDescent="0.2">
      <c r="A2107" s="69"/>
      <c r="B2107" s="70"/>
      <c r="D2107" s="70"/>
      <c r="E2107" s="72"/>
    </row>
    <row r="2108" spans="1:5" x14ac:dyDescent="0.2">
      <c r="A2108" s="69"/>
      <c r="B2108" s="70"/>
      <c r="D2108" s="70"/>
      <c r="E2108" s="72"/>
    </row>
    <row r="2109" spans="1:5" x14ac:dyDescent="0.2">
      <c r="A2109" s="69"/>
      <c r="B2109" s="70"/>
      <c r="D2109" s="70"/>
      <c r="E2109" s="72"/>
    </row>
    <row r="2110" spans="1:5" x14ac:dyDescent="0.2">
      <c r="A2110" s="69"/>
      <c r="B2110" s="70"/>
      <c r="D2110" s="70"/>
      <c r="E2110" s="72"/>
    </row>
    <row r="2111" spans="1:5" x14ac:dyDescent="0.2">
      <c r="A2111" s="69"/>
      <c r="B2111" s="70"/>
      <c r="D2111" s="70"/>
      <c r="E2111" s="72"/>
    </row>
    <row r="2112" spans="1:5" x14ac:dyDescent="0.2">
      <c r="A2112" s="69"/>
      <c r="B2112" s="70"/>
      <c r="D2112" s="70"/>
      <c r="E2112" s="72"/>
    </row>
    <row r="2113" spans="1:5" x14ac:dyDescent="0.2">
      <c r="A2113" s="69"/>
      <c r="B2113" s="70"/>
      <c r="D2113" s="70"/>
      <c r="E2113" s="72"/>
    </row>
    <row r="2114" spans="1:5" x14ac:dyDescent="0.2">
      <c r="A2114" s="69"/>
      <c r="B2114" s="70"/>
      <c r="D2114" s="70"/>
      <c r="E2114" s="72"/>
    </row>
    <row r="2115" spans="1:5" x14ac:dyDescent="0.2">
      <c r="A2115" s="69"/>
      <c r="B2115" s="70"/>
      <c r="D2115" s="70"/>
      <c r="E2115" s="72"/>
    </row>
    <row r="2116" spans="1:5" x14ac:dyDescent="0.2">
      <c r="A2116" s="69"/>
      <c r="B2116" s="70"/>
      <c r="D2116" s="70"/>
      <c r="E2116" s="72"/>
    </row>
    <row r="2117" spans="1:5" x14ac:dyDescent="0.2">
      <c r="A2117" s="69"/>
      <c r="B2117" s="70"/>
      <c r="D2117" s="70"/>
      <c r="E2117" s="72"/>
    </row>
    <row r="2118" spans="1:5" x14ac:dyDescent="0.2">
      <c r="A2118" s="69"/>
      <c r="B2118" s="70"/>
      <c r="D2118" s="70"/>
      <c r="E2118" s="72"/>
    </row>
    <row r="2119" spans="1:5" x14ac:dyDescent="0.2">
      <c r="A2119" s="69"/>
      <c r="B2119" s="70"/>
      <c r="D2119" s="70"/>
      <c r="E2119" s="72"/>
    </row>
    <row r="2120" spans="1:5" x14ac:dyDescent="0.2">
      <c r="A2120" s="69"/>
      <c r="B2120" s="70"/>
      <c r="D2120" s="70"/>
      <c r="E2120" s="72"/>
    </row>
    <row r="2121" spans="1:5" x14ac:dyDescent="0.2">
      <c r="A2121" s="69"/>
      <c r="B2121" s="70"/>
      <c r="D2121" s="70"/>
      <c r="E2121" s="72"/>
    </row>
    <row r="2122" spans="1:5" x14ac:dyDescent="0.2">
      <c r="A2122" s="69"/>
      <c r="B2122" s="70"/>
      <c r="D2122" s="70"/>
      <c r="E2122" s="72"/>
    </row>
    <row r="2123" spans="1:5" x14ac:dyDescent="0.2">
      <c r="A2123" s="69"/>
      <c r="B2123" s="70"/>
      <c r="D2123" s="70"/>
      <c r="E2123" s="72"/>
    </row>
    <row r="2124" spans="1:5" x14ac:dyDescent="0.2">
      <c r="A2124" s="69"/>
      <c r="B2124" s="70"/>
      <c r="D2124" s="70"/>
      <c r="E2124" s="72"/>
    </row>
    <row r="2125" spans="1:5" x14ac:dyDescent="0.2">
      <c r="A2125" s="69"/>
      <c r="B2125" s="70"/>
      <c r="D2125" s="70"/>
      <c r="E2125" s="72"/>
    </row>
    <row r="2126" spans="1:5" x14ac:dyDescent="0.2">
      <c r="A2126" s="69"/>
      <c r="B2126" s="70"/>
      <c r="D2126" s="70"/>
      <c r="E2126" s="72"/>
    </row>
    <row r="2127" spans="1:5" x14ac:dyDescent="0.2">
      <c r="A2127" s="69"/>
      <c r="B2127" s="70"/>
      <c r="D2127" s="70"/>
      <c r="E2127" s="72"/>
    </row>
    <row r="2128" spans="1:5" x14ac:dyDescent="0.2">
      <c r="A2128" s="69"/>
      <c r="B2128" s="70"/>
      <c r="D2128" s="70"/>
      <c r="E2128" s="72"/>
    </row>
    <row r="2129" spans="1:5" x14ac:dyDescent="0.2">
      <c r="A2129" s="69"/>
      <c r="B2129" s="70"/>
      <c r="D2129" s="70"/>
      <c r="E2129" s="72"/>
    </row>
    <row r="2130" spans="1:5" x14ac:dyDescent="0.2">
      <c r="A2130" s="69"/>
      <c r="B2130" s="70"/>
      <c r="D2130" s="70"/>
      <c r="E2130" s="72"/>
    </row>
    <row r="2131" spans="1:5" x14ac:dyDescent="0.2">
      <c r="A2131" s="69"/>
      <c r="B2131" s="70"/>
      <c r="D2131" s="70"/>
      <c r="E2131" s="72"/>
    </row>
    <row r="2132" spans="1:5" x14ac:dyDescent="0.2">
      <c r="A2132" s="69"/>
      <c r="B2132" s="70"/>
      <c r="D2132" s="70"/>
      <c r="E2132" s="72"/>
    </row>
    <row r="2133" spans="1:5" x14ac:dyDescent="0.2">
      <c r="A2133" s="69"/>
      <c r="B2133" s="70"/>
      <c r="D2133" s="70"/>
      <c r="E2133" s="72"/>
    </row>
    <row r="2134" spans="1:5" x14ac:dyDescent="0.2">
      <c r="A2134" s="69"/>
      <c r="B2134" s="70"/>
      <c r="D2134" s="70"/>
      <c r="E2134" s="72"/>
    </row>
    <row r="2135" spans="1:5" x14ac:dyDescent="0.2">
      <c r="A2135" s="69"/>
      <c r="B2135" s="70"/>
      <c r="D2135" s="70"/>
      <c r="E2135" s="72"/>
    </row>
    <row r="2136" spans="1:5" x14ac:dyDescent="0.2">
      <c r="A2136" s="69"/>
      <c r="B2136" s="70"/>
      <c r="D2136" s="70"/>
      <c r="E2136" s="72"/>
    </row>
    <row r="2137" spans="1:5" x14ac:dyDescent="0.2">
      <c r="A2137" s="69"/>
      <c r="B2137" s="70"/>
      <c r="D2137" s="70"/>
      <c r="E2137" s="72"/>
    </row>
    <row r="2138" spans="1:5" x14ac:dyDescent="0.2">
      <c r="A2138" s="69"/>
      <c r="B2138" s="70"/>
      <c r="D2138" s="70"/>
      <c r="E2138" s="72"/>
    </row>
    <row r="2139" spans="1:5" x14ac:dyDescent="0.2">
      <c r="A2139" s="69"/>
      <c r="B2139" s="70"/>
      <c r="D2139" s="70"/>
      <c r="E2139" s="72"/>
    </row>
    <row r="2140" spans="1:5" x14ac:dyDescent="0.2">
      <c r="A2140" s="69"/>
      <c r="B2140" s="70"/>
      <c r="D2140" s="70"/>
      <c r="E2140" s="72"/>
    </row>
    <row r="2141" spans="1:5" x14ac:dyDescent="0.2">
      <c r="A2141" s="69"/>
      <c r="B2141" s="70"/>
      <c r="D2141" s="70"/>
      <c r="E2141" s="72"/>
    </row>
    <row r="2142" spans="1:5" x14ac:dyDescent="0.2">
      <c r="A2142" s="69"/>
      <c r="B2142" s="70"/>
      <c r="D2142" s="70"/>
      <c r="E2142" s="72"/>
    </row>
    <row r="2143" spans="1:5" x14ac:dyDescent="0.2">
      <c r="A2143" s="69"/>
      <c r="B2143" s="70"/>
      <c r="D2143" s="70"/>
      <c r="E2143" s="72"/>
    </row>
    <row r="2144" spans="1:5" x14ac:dyDescent="0.2">
      <c r="A2144" s="69"/>
      <c r="B2144" s="70"/>
      <c r="D2144" s="70"/>
      <c r="E2144" s="72"/>
    </row>
    <row r="2145" spans="1:5" x14ac:dyDescent="0.2">
      <c r="A2145" s="69"/>
      <c r="B2145" s="70"/>
      <c r="D2145" s="70"/>
      <c r="E2145" s="72"/>
    </row>
    <row r="2146" spans="1:5" x14ac:dyDescent="0.2">
      <c r="A2146" s="69"/>
      <c r="B2146" s="70"/>
      <c r="D2146" s="70"/>
      <c r="E2146" s="72"/>
    </row>
    <row r="2147" spans="1:5" x14ac:dyDescent="0.2">
      <c r="A2147" s="69"/>
      <c r="B2147" s="70"/>
      <c r="D2147" s="70"/>
      <c r="E2147" s="72"/>
    </row>
    <row r="2148" spans="1:5" x14ac:dyDescent="0.2">
      <c r="A2148" s="69"/>
      <c r="B2148" s="70"/>
      <c r="D2148" s="70"/>
      <c r="E2148" s="72"/>
    </row>
    <row r="2149" spans="1:5" x14ac:dyDescent="0.2">
      <c r="A2149" s="69"/>
      <c r="B2149" s="70"/>
      <c r="D2149" s="70"/>
      <c r="E2149" s="72"/>
    </row>
    <row r="2150" spans="1:5" x14ac:dyDescent="0.2">
      <c r="A2150" s="69"/>
      <c r="B2150" s="70"/>
      <c r="D2150" s="70"/>
      <c r="E2150" s="72"/>
    </row>
    <row r="2151" spans="1:5" x14ac:dyDescent="0.2">
      <c r="A2151" s="69"/>
      <c r="B2151" s="70"/>
      <c r="D2151" s="70"/>
      <c r="E2151" s="72"/>
    </row>
    <row r="2152" spans="1:5" x14ac:dyDescent="0.2">
      <c r="A2152" s="69"/>
      <c r="B2152" s="70"/>
      <c r="D2152" s="70"/>
      <c r="E2152" s="72"/>
    </row>
    <row r="2153" spans="1:5" x14ac:dyDescent="0.2">
      <c r="A2153" s="69"/>
      <c r="B2153" s="70"/>
      <c r="D2153" s="70"/>
      <c r="E2153" s="72"/>
    </row>
    <row r="2154" spans="1:5" x14ac:dyDescent="0.2">
      <c r="A2154" s="69"/>
      <c r="B2154" s="70"/>
      <c r="D2154" s="70"/>
      <c r="E2154" s="72"/>
    </row>
    <row r="2155" spans="1:5" x14ac:dyDescent="0.2">
      <c r="A2155" s="69"/>
      <c r="B2155" s="70"/>
      <c r="D2155" s="70"/>
      <c r="E2155" s="72"/>
    </row>
    <row r="2156" spans="1:5" x14ac:dyDescent="0.2">
      <c r="A2156" s="69"/>
      <c r="B2156" s="70"/>
      <c r="D2156" s="70"/>
      <c r="E2156" s="72"/>
    </row>
    <row r="2157" spans="1:5" x14ac:dyDescent="0.2">
      <c r="A2157" s="69"/>
      <c r="B2157" s="70"/>
      <c r="D2157" s="70"/>
      <c r="E2157" s="72"/>
    </row>
    <row r="2158" spans="1:5" x14ac:dyDescent="0.2">
      <c r="A2158" s="69"/>
      <c r="B2158" s="70"/>
      <c r="D2158" s="70"/>
      <c r="E2158" s="72"/>
    </row>
    <row r="2159" spans="1:5" x14ac:dyDescent="0.2">
      <c r="A2159" s="69"/>
      <c r="B2159" s="70"/>
      <c r="D2159" s="70"/>
      <c r="E2159" s="72"/>
    </row>
    <row r="2160" spans="1:5" x14ac:dyDescent="0.2">
      <c r="A2160" s="69"/>
      <c r="B2160" s="70"/>
      <c r="D2160" s="70"/>
      <c r="E2160" s="72"/>
    </row>
    <row r="2161" spans="1:5" x14ac:dyDescent="0.2">
      <c r="A2161" s="69"/>
      <c r="B2161" s="70"/>
      <c r="D2161" s="70"/>
      <c r="E2161" s="72"/>
    </row>
    <row r="2162" spans="1:5" x14ac:dyDescent="0.2">
      <c r="A2162" s="69"/>
      <c r="B2162" s="70"/>
      <c r="D2162" s="70"/>
      <c r="E2162" s="72"/>
    </row>
    <row r="2163" spans="1:5" x14ac:dyDescent="0.2">
      <c r="A2163" s="69"/>
      <c r="B2163" s="70"/>
      <c r="D2163" s="70"/>
      <c r="E2163" s="72"/>
    </row>
    <row r="2164" spans="1:5" x14ac:dyDescent="0.2">
      <c r="A2164" s="69"/>
      <c r="B2164" s="70"/>
      <c r="D2164" s="70"/>
      <c r="E2164" s="72"/>
    </row>
    <row r="2165" spans="1:5" x14ac:dyDescent="0.2">
      <c r="A2165" s="69"/>
      <c r="B2165" s="70"/>
      <c r="D2165" s="70"/>
      <c r="E2165" s="72"/>
    </row>
    <row r="2166" spans="1:5" x14ac:dyDescent="0.2">
      <c r="A2166" s="69"/>
      <c r="B2166" s="70"/>
      <c r="D2166" s="70"/>
      <c r="E2166" s="72"/>
    </row>
    <row r="2167" spans="1:5" x14ac:dyDescent="0.2">
      <c r="A2167" s="69"/>
      <c r="B2167" s="70"/>
      <c r="D2167" s="70"/>
      <c r="E2167" s="72"/>
    </row>
    <row r="2168" spans="1:5" x14ac:dyDescent="0.2">
      <c r="A2168" s="69"/>
      <c r="B2168" s="70"/>
      <c r="D2168" s="70"/>
      <c r="E2168" s="72"/>
    </row>
    <row r="2169" spans="1:5" x14ac:dyDescent="0.2">
      <c r="A2169" s="69"/>
      <c r="B2169" s="70"/>
      <c r="D2169" s="70"/>
      <c r="E2169" s="72"/>
    </row>
    <row r="2170" spans="1:5" x14ac:dyDescent="0.2">
      <c r="A2170" s="69"/>
      <c r="B2170" s="70"/>
      <c r="D2170" s="70"/>
      <c r="E2170" s="72"/>
    </row>
    <row r="2171" spans="1:5" x14ac:dyDescent="0.2">
      <c r="A2171" s="69"/>
      <c r="B2171" s="70"/>
      <c r="D2171" s="70"/>
      <c r="E2171" s="72"/>
    </row>
    <row r="2172" spans="1:5" x14ac:dyDescent="0.2">
      <c r="A2172" s="69"/>
      <c r="B2172" s="70"/>
      <c r="D2172" s="70"/>
      <c r="E2172" s="72"/>
    </row>
    <row r="2173" spans="1:5" x14ac:dyDescent="0.2">
      <c r="A2173" s="69"/>
      <c r="B2173" s="70"/>
      <c r="D2173" s="70"/>
      <c r="E2173" s="72"/>
    </row>
    <row r="2174" spans="1:5" x14ac:dyDescent="0.2">
      <c r="A2174" s="69"/>
      <c r="B2174" s="70"/>
      <c r="D2174" s="70"/>
      <c r="E2174" s="72"/>
    </row>
    <row r="2175" spans="1:5" x14ac:dyDescent="0.2">
      <c r="A2175" s="69"/>
      <c r="B2175" s="70"/>
      <c r="D2175" s="70"/>
      <c r="E2175" s="72"/>
    </row>
    <row r="2176" spans="1:5" x14ac:dyDescent="0.2">
      <c r="A2176" s="69"/>
      <c r="B2176" s="70"/>
      <c r="D2176" s="70"/>
      <c r="E2176" s="72"/>
    </row>
    <row r="2177" spans="1:5" x14ac:dyDescent="0.2">
      <c r="A2177" s="69"/>
      <c r="B2177" s="70"/>
      <c r="D2177" s="70"/>
      <c r="E2177" s="72"/>
    </row>
    <row r="2178" spans="1:5" x14ac:dyDescent="0.2">
      <c r="A2178" s="69"/>
      <c r="B2178" s="70"/>
      <c r="D2178" s="70"/>
      <c r="E2178" s="72"/>
    </row>
    <row r="2179" spans="1:5" x14ac:dyDescent="0.2">
      <c r="A2179" s="69"/>
      <c r="B2179" s="70"/>
      <c r="D2179" s="70"/>
      <c r="E2179" s="72"/>
    </row>
    <row r="2180" spans="1:5" x14ac:dyDescent="0.2">
      <c r="A2180" s="69"/>
      <c r="B2180" s="70"/>
      <c r="D2180" s="70"/>
      <c r="E2180" s="72"/>
    </row>
    <row r="2181" spans="1:5" x14ac:dyDescent="0.2">
      <c r="A2181" s="69"/>
      <c r="B2181" s="70"/>
      <c r="D2181" s="70"/>
      <c r="E2181" s="72"/>
    </row>
    <row r="2182" spans="1:5" x14ac:dyDescent="0.2">
      <c r="A2182" s="69"/>
      <c r="B2182" s="70"/>
      <c r="D2182" s="70"/>
      <c r="E2182" s="72"/>
    </row>
    <row r="2183" spans="1:5" x14ac:dyDescent="0.2">
      <c r="A2183" s="69"/>
      <c r="B2183" s="70"/>
      <c r="D2183" s="70"/>
      <c r="E2183" s="72"/>
    </row>
    <row r="2184" spans="1:5" x14ac:dyDescent="0.2">
      <c r="A2184" s="69"/>
      <c r="B2184" s="70"/>
      <c r="D2184" s="70"/>
      <c r="E2184" s="72"/>
    </row>
    <row r="2185" spans="1:5" x14ac:dyDescent="0.2">
      <c r="A2185" s="69"/>
      <c r="B2185" s="70"/>
      <c r="D2185" s="70"/>
      <c r="E2185" s="72"/>
    </row>
    <row r="2186" spans="1:5" x14ac:dyDescent="0.2">
      <c r="A2186" s="69"/>
      <c r="B2186" s="70"/>
      <c r="D2186" s="70"/>
      <c r="E2186" s="72"/>
    </row>
    <row r="2187" spans="1:5" x14ac:dyDescent="0.2">
      <c r="A2187" s="69"/>
      <c r="B2187" s="70"/>
      <c r="D2187" s="70"/>
      <c r="E2187" s="72"/>
    </row>
    <row r="2188" spans="1:5" x14ac:dyDescent="0.2">
      <c r="A2188" s="69"/>
      <c r="B2188" s="70"/>
      <c r="D2188" s="70"/>
      <c r="E2188" s="72"/>
    </row>
    <row r="2189" spans="1:5" x14ac:dyDescent="0.2">
      <c r="A2189" s="69"/>
      <c r="B2189" s="70"/>
      <c r="D2189" s="70"/>
      <c r="E2189" s="72"/>
    </row>
    <row r="2190" spans="1:5" x14ac:dyDescent="0.2">
      <c r="A2190" s="69"/>
      <c r="B2190" s="70"/>
      <c r="D2190" s="70"/>
      <c r="E2190" s="72"/>
    </row>
    <row r="2191" spans="1:5" x14ac:dyDescent="0.2">
      <c r="A2191" s="69"/>
      <c r="B2191" s="70"/>
      <c r="D2191" s="70"/>
      <c r="E2191" s="72"/>
    </row>
    <row r="2192" spans="1:5" x14ac:dyDescent="0.2">
      <c r="A2192" s="69"/>
      <c r="B2192" s="70"/>
      <c r="D2192" s="70"/>
      <c r="E2192" s="72"/>
    </row>
    <row r="2193" spans="1:5" x14ac:dyDescent="0.2">
      <c r="A2193" s="69"/>
      <c r="B2193" s="70"/>
      <c r="D2193" s="70"/>
      <c r="E2193" s="72"/>
    </row>
    <row r="2194" spans="1:5" x14ac:dyDescent="0.2">
      <c r="A2194" s="69"/>
      <c r="B2194" s="70"/>
      <c r="D2194" s="70"/>
      <c r="E2194" s="72"/>
    </row>
    <row r="2195" spans="1:5" x14ac:dyDescent="0.2">
      <c r="A2195" s="69"/>
      <c r="B2195" s="70"/>
      <c r="D2195" s="70"/>
      <c r="E2195" s="72"/>
    </row>
    <row r="2196" spans="1:5" x14ac:dyDescent="0.2">
      <c r="A2196" s="69"/>
      <c r="B2196" s="70"/>
      <c r="D2196" s="70"/>
      <c r="E2196" s="72"/>
    </row>
    <row r="2197" spans="1:5" x14ac:dyDescent="0.2">
      <c r="A2197" s="69"/>
      <c r="B2197" s="70"/>
      <c r="D2197" s="70"/>
      <c r="E2197" s="72"/>
    </row>
    <row r="2198" spans="1:5" x14ac:dyDescent="0.2">
      <c r="A2198" s="69"/>
      <c r="B2198" s="70"/>
      <c r="D2198" s="70"/>
      <c r="E2198" s="72"/>
    </row>
    <row r="2199" spans="1:5" x14ac:dyDescent="0.2">
      <c r="A2199" s="69"/>
      <c r="B2199" s="70"/>
      <c r="D2199" s="70"/>
      <c r="E2199" s="72"/>
    </row>
    <row r="2200" spans="1:5" x14ac:dyDescent="0.2">
      <c r="A2200" s="69"/>
      <c r="B2200" s="70"/>
      <c r="D2200" s="70"/>
      <c r="E2200" s="72"/>
    </row>
    <row r="2201" spans="1:5" x14ac:dyDescent="0.2">
      <c r="A2201" s="69"/>
      <c r="B2201" s="70"/>
      <c r="D2201" s="70"/>
      <c r="E2201" s="72"/>
    </row>
    <row r="2202" spans="1:5" x14ac:dyDescent="0.2">
      <c r="A2202" s="69"/>
      <c r="B2202" s="70"/>
      <c r="D2202" s="70"/>
      <c r="E2202" s="72"/>
    </row>
    <row r="2203" spans="1:5" x14ac:dyDescent="0.2">
      <c r="A2203" s="69"/>
      <c r="B2203" s="70"/>
      <c r="D2203" s="70"/>
      <c r="E2203" s="72"/>
    </row>
    <row r="2204" spans="1:5" x14ac:dyDescent="0.2">
      <c r="A2204" s="69"/>
      <c r="B2204" s="70"/>
      <c r="D2204" s="70"/>
      <c r="E2204" s="72"/>
    </row>
    <row r="2205" spans="1:5" x14ac:dyDescent="0.2">
      <c r="A2205" s="69"/>
      <c r="B2205" s="70"/>
      <c r="D2205" s="70"/>
      <c r="E2205" s="72"/>
    </row>
    <row r="2206" spans="1:5" x14ac:dyDescent="0.2">
      <c r="A2206" s="69"/>
      <c r="B2206" s="70"/>
      <c r="D2206" s="70"/>
      <c r="E2206" s="72"/>
    </row>
    <row r="2207" spans="1:5" x14ac:dyDescent="0.2">
      <c r="A2207" s="69"/>
      <c r="B2207" s="70"/>
      <c r="D2207" s="70"/>
      <c r="E2207" s="72"/>
    </row>
    <row r="2208" spans="1:5" x14ac:dyDescent="0.2">
      <c r="A2208" s="69"/>
      <c r="B2208" s="70"/>
      <c r="D2208" s="70"/>
      <c r="E2208" s="72"/>
    </row>
    <row r="2209" spans="1:5" x14ac:dyDescent="0.2">
      <c r="A2209" s="69"/>
      <c r="B2209" s="70"/>
      <c r="D2209" s="70"/>
      <c r="E2209" s="72"/>
    </row>
    <row r="2210" spans="1:5" x14ac:dyDescent="0.2">
      <c r="A2210" s="69"/>
      <c r="B2210" s="70"/>
      <c r="D2210" s="70"/>
      <c r="E2210" s="72"/>
    </row>
    <row r="2211" spans="1:5" x14ac:dyDescent="0.2">
      <c r="A2211" s="69"/>
      <c r="B2211" s="70"/>
      <c r="D2211" s="70"/>
      <c r="E2211" s="72"/>
    </row>
    <row r="2212" spans="1:5" x14ac:dyDescent="0.2">
      <c r="A2212" s="69"/>
      <c r="B2212" s="70"/>
      <c r="D2212" s="70"/>
      <c r="E2212" s="72"/>
    </row>
    <row r="2213" spans="1:5" x14ac:dyDescent="0.2">
      <c r="A2213" s="69"/>
      <c r="B2213" s="70"/>
      <c r="D2213" s="70"/>
      <c r="E2213" s="72"/>
    </row>
    <row r="2214" spans="1:5" x14ac:dyDescent="0.2">
      <c r="A2214" s="69"/>
      <c r="B2214" s="70"/>
      <c r="D2214" s="70"/>
      <c r="E2214" s="72"/>
    </row>
    <row r="2215" spans="1:5" x14ac:dyDescent="0.2">
      <c r="A2215" s="69"/>
      <c r="B2215" s="70"/>
      <c r="D2215" s="70"/>
      <c r="E2215" s="72"/>
    </row>
    <row r="2216" spans="1:5" x14ac:dyDescent="0.2">
      <c r="A2216" s="69"/>
      <c r="B2216" s="70"/>
      <c r="D2216" s="70"/>
      <c r="E2216" s="72"/>
    </row>
    <row r="2217" spans="1:5" x14ac:dyDescent="0.2">
      <c r="A2217" s="69"/>
      <c r="B2217" s="70"/>
      <c r="D2217" s="70"/>
      <c r="E2217" s="72"/>
    </row>
    <row r="2218" spans="1:5" x14ac:dyDescent="0.2">
      <c r="A2218" s="69"/>
      <c r="B2218" s="70"/>
      <c r="D2218" s="70"/>
      <c r="E2218" s="72"/>
    </row>
    <row r="2219" spans="1:5" x14ac:dyDescent="0.2">
      <c r="A2219" s="69"/>
      <c r="B2219" s="70"/>
      <c r="D2219" s="70"/>
      <c r="E2219" s="72"/>
    </row>
    <row r="2220" spans="1:5" x14ac:dyDescent="0.2">
      <c r="A2220" s="69"/>
      <c r="B2220" s="70"/>
      <c r="D2220" s="70"/>
      <c r="E2220" s="72"/>
    </row>
    <row r="2221" spans="1:5" x14ac:dyDescent="0.2">
      <c r="A2221" s="69"/>
      <c r="B2221" s="70"/>
      <c r="D2221" s="70"/>
      <c r="E2221" s="72"/>
    </row>
    <row r="2222" spans="1:5" x14ac:dyDescent="0.2">
      <c r="A2222" s="69"/>
      <c r="B2222" s="70"/>
      <c r="D2222" s="70"/>
      <c r="E2222" s="72"/>
    </row>
    <row r="2223" spans="1:5" x14ac:dyDescent="0.2">
      <c r="A2223" s="69"/>
      <c r="B2223" s="70"/>
      <c r="D2223" s="70"/>
      <c r="E2223" s="72"/>
    </row>
    <row r="2224" spans="1:5" x14ac:dyDescent="0.2">
      <c r="A2224" s="69"/>
      <c r="B2224" s="70"/>
      <c r="D2224" s="70"/>
      <c r="E2224" s="72"/>
    </row>
    <row r="2225" spans="1:5" x14ac:dyDescent="0.2">
      <c r="A2225" s="69"/>
      <c r="B2225" s="70"/>
      <c r="D2225" s="70"/>
      <c r="E2225" s="72"/>
    </row>
    <row r="2226" spans="1:5" x14ac:dyDescent="0.2">
      <c r="A2226" s="69"/>
      <c r="B2226" s="70"/>
      <c r="D2226" s="70"/>
      <c r="E2226" s="72"/>
    </row>
    <row r="2227" spans="1:5" x14ac:dyDescent="0.2">
      <c r="A2227" s="69"/>
      <c r="B2227" s="70"/>
      <c r="D2227" s="70"/>
      <c r="E2227" s="72"/>
    </row>
    <row r="2228" spans="1:5" x14ac:dyDescent="0.2">
      <c r="A2228" s="69"/>
      <c r="B2228" s="70"/>
      <c r="D2228" s="70"/>
      <c r="E2228" s="72"/>
    </row>
    <row r="2229" spans="1:5" x14ac:dyDescent="0.2">
      <c r="A2229" s="69"/>
      <c r="B2229" s="70"/>
      <c r="D2229" s="70"/>
      <c r="E2229" s="72"/>
    </row>
    <row r="2230" spans="1:5" x14ac:dyDescent="0.2">
      <c r="A2230" s="69"/>
      <c r="B2230" s="70"/>
      <c r="D2230" s="70"/>
      <c r="E2230" s="72"/>
    </row>
    <row r="2231" spans="1:5" x14ac:dyDescent="0.2">
      <c r="A2231" s="69"/>
      <c r="B2231" s="70"/>
      <c r="D2231" s="70"/>
      <c r="E2231" s="72"/>
    </row>
    <row r="2232" spans="1:5" x14ac:dyDescent="0.2">
      <c r="A2232" s="69"/>
      <c r="B2232" s="70"/>
      <c r="D2232" s="70"/>
      <c r="E2232" s="72"/>
    </row>
    <row r="2233" spans="1:5" x14ac:dyDescent="0.2">
      <c r="A2233" s="69"/>
      <c r="B2233" s="70"/>
      <c r="D2233" s="70"/>
      <c r="E2233" s="72"/>
    </row>
    <row r="2234" spans="1:5" x14ac:dyDescent="0.2">
      <c r="A2234" s="69"/>
      <c r="B2234" s="70"/>
      <c r="D2234" s="70"/>
      <c r="E2234" s="72"/>
    </row>
    <row r="2235" spans="1:5" x14ac:dyDescent="0.2">
      <c r="A2235" s="69"/>
      <c r="B2235" s="70"/>
      <c r="D2235" s="70"/>
      <c r="E2235" s="72"/>
    </row>
    <row r="2236" spans="1:5" x14ac:dyDescent="0.2">
      <c r="A2236" s="69"/>
      <c r="B2236" s="70"/>
      <c r="D2236" s="70"/>
      <c r="E2236" s="72"/>
    </row>
    <row r="2237" spans="1:5" x14ac:dyDescent="0.2">
      <c r="A2237" s="69"/>
      <c r="B2237" s="70"/>
      <c r="D2237" s="70"/>
      <c r="E2237" s="72"/>
    </row>
    <row r="2238" spans="1:5" x14ac:dyDescent="0.2">
      <c r="A2238" s="69"/>
      <c r="B2238" s="70"/>
      <c r="D2238" s="70"/>
      <c r="E2238" s="72"/>
    </row>
    <row r="2239" spans="1:5" x14ac:dyDescent="0.2">
      <c r="A2239" s="69"/>
      <c r="B2239" s="70"/>
      <c r="D2239" s="70"/>
      <c r="E2239" s="72"/>
    </row>
    <row r="2240" spans="1:5" x14ac:dyDescent="0.2">
      <c r="A2240" s="69"/>
      <c r="B2240" s="70"/>
      <c r="D2240" s="70"/>
      <c r="E2240" s="72"/>
    </row>
    <row r="2241" spans="1:5" x14ac:dyDescent="0.2">
      <c r="A2241" s="69"/>
      <c r="B2241" s="70"/>
      <c r="D2241" s="70"/>
      <c r="E2241" s="72"/>
    </row>
    <row r="2242" spans="1:5" x14ac:dyDescent="0.2">
      <c r="A2242" s="69"/>
      <c r="B2242" s="70"/>
      <c r="D2242" s="70"/>
      <c r="E2242" s="72"/>
    </row>
    <row r="2243" spans="1:5" x14ac:dyDescent="0.2">
      <c r="A2243" s="69"/>
      <c r="B2243" s="70"/>
      <c r="D2243" s="70"/>
      <c r="E2243" s="72"/>
    </row>
    <row r="2244" spans="1:5" x14ac:dyDescent="0.2">
      <c r="A2244" s="69"/>
      <c r="B2244" s="70"/>
      <c r="D2244" s="70"/>
      <c r="E2244" s="72"/>
    </row>
    <row r="2245" spans="1:5" x14ac:dyDescent="0.2">
      <c r="A2245" s="69"/>
      <c r="B2245" s="70"/>
      <c r="D2245" s="70"/>
      <c r="E2245" s="72"/>
    </row>
    <row r="2246" spans="1:5" x14ac:dyDescent="0.2">
      <c r="A2246" s="69"/>
      <c r="B2246" s="70"/>
      <c r="D2246" s="70"/>
      <c r="E2246" s="72"/>
    </row>
    <row r="2247" spans="1:5" x14ac:dyDescent="0.2">
      <c r="A2247" s="69"/>
      <c r="B2247" s="70"/>
      <c r="D2247" s="70"/>
      <c r="E2247" s="72"/>
    </row>
    <row r="2248" spans="1:5" x14ac:dyDescent="0.2">
      <c r="A2248" s="69"/>
      <c r="B2248" s="70"/>
      <c r="D2248" s="70"/>
      <c r="E2248" s="72"/>
    </row>
    <row r="2249" spans="1:5" x14ac:dyDescent="0.2">
      <c r="A2249" s="69"/>
      <c r="B2249" s="70"/>
      <c r="D2249" s="70"/>
      <c r="E2249" s="72"/>
    </row>
    <row r="2250" spans="1:5" x14ac:dyDescent="0.2">
      <c r="A2250" s="69"/>
      <c r="B2250" s="70"/>
      <c r="D2250" s="70"/>
      <c r="E2250" s="72"/>
    </row>
    <row r="2251" spans="1:5" x14ac:dyDescent="0.2">
      <c r="A2251" s="69"/>
      <c r="B2251" s="70"/>
      <c r="D2251" s="70"/>
      <c r="E2251" s="72"/>
    </row>
    <row r="2252" spans="1:5" x14ac:dyDescent="0.2">
      <c r="A2252" s="69"/>
      <c r="B2252" s="70"/>
      <c r="D2252" s="70"/>
      <c r="E2252" s="72"/>
    </row>
    <row r="2253" spans="1:5" x14ac:dyDescent="0.2">
      <c r="A2253" s="69"/>
      <c r="B2253" s="70"/>
      <c r="D2253" s="70"/>
      <c r="E2253" s="72"/>
    </row>
    <row r="2254" spans="1:5" x14ac:dyDescent="0.2">
      <c r="A2254" s="69"/>
      <c r="B2254" s="70"/>
      <c r="D2254" s="70"/>
      <c r="E2254" s="72"/>
    </row>
    <row r="2255" spans="1:5" x14ac:dyDescent="0.2">
      <c r="A2255" s="69"/>
      <c r="B2255" s="70"/>
      <c r="D2255" s="70"/>
      <c r="E2255" s="72"/>
    </row>
    <row r="2256" spans="1:5" x14ac:dyDescent="0.2">
      <c r="A2256" s="69"/>
      <c r="B2256" s="70"/>
      <c r="D2256" s="70"/>
      <c r="E2256" s="72"/>
    </row>
    <row r="2257" spans="1:5" x14ac:dyDescent="0.2">
      <c r="A2257" s="69"/>
      <c r="B2257" s="70"/>
      <c r="D2257" s="70"/>
      <c r="E2257" s="72"/>
    </row>
    <row r="2258" spans="1:5" x14ac:dyDescent="0.2">
      <c r="A2258" s="69"/>
      <c r="B2258" s="70"/>
      <c r="D2258" s="70"/>
      <c r="E2258" s="72"/>
    </row>
    <row r="2259" spans="1:5" x14ac:dyDescent="0.2">
      <c r="A2259" s="69"/>
      <c r="B2259" s="70"/>
      <c r="D2259" s="70"/>
      <c r="E2259" s="72"/>
    </row>
    <row r="2260" spans="1:5" x14ac:dyDescent="0.2">
      <c r="A2260" s="69"/>
      <c r="B2260" s="70"/>
      <c r="D2260" s="70"/>
      <c r="E2260" s="72"/>
    </row>
    <row r="2261" spans="1:5" x14ac:dyDescent="0.2">
      <c r="A2261" s="69"/>
      <c r="B2261" s="70"/>
      <c r="D2261" s="70"/>
      <c r="E2261" s="72"/>
    </row>
    <row r="2262" spans="1:5" x14ac:dyDescent="0.2">
      <c r="A2262" s="69"/>
      <c r="B2262" s="70"/>
      <c r="D2262" s="70"/>
      <c r="E2262" s="72"/>
    </row>
    <row r="2263" spans="1:5" x14ac:dyDescent="0.2">
      <c r="A2263" s="69"/>
      <c r="B2263" s="70"/>
      <c r="D2263" s="70"/>
      <c r="E2263" s="72"/>
    </row>
    <row r="2264" spans="1:5" x14ac:dyDescent="0.2">
      <c r="A2264" s="69"/>
      <c r="B2264" s="70"/>
      <c r="D2264" s="70"/>
      <c r="E2264" s="72"/>
    </row>
    <row r="2265" spans="1:5" x14ac:dyDescent="0.2">
      <c r="A2265" s="69"/>
      <c r="B2265" s="70"/>
      <c r="D2265" s="70"/>
      <c r="E2265" s="72"/>
    </row>
    <row r="2266" spans="1:5" x14ac:dyDescent="0.2">
      <c r="A2266" s="69"/>
      <c r="B2266" s="70"/>
      <c r="D2266" s="70"/>
      <c r="E2266" s="72"/>
    </row>
    <row r="2267" spans="1:5" x14ac:dyDescent="0.2">
      <c r="A2267" s="69"/>
      <c r="B2267" s="70"/>
      <c r="D2267" s="70"/>
      <c r="E2267" s="72"/>
    </row>
    <row r="2268" spans="1:5" x14ac:dyDescent="0.2">
      <c r="A2268" s="69"/>
      <c r="B2268" s="70"/>
      <c r="D2268" s="70"/>
      <c r="E2268" s="72"/>
    </row>
    <row r="2269" spans="1:5" x14ac:dyDescent="0.2">
      <c r="A2269" s="69"/>
      <c r="B2269" s="70"/>
      <c r="D2269" s="70"/>
      <c r="E2269" s="72"/>
    </row>
    <row r="2270" spans="1:5" x14ac:dyDescent="0.2">
      <c r="A2270" s="69"/>
      <c r="B2270" s="70"/>
      <c r="D2270" s="70"/>
      <c r="E2270" s="72"/>
    </row>
    <row r="2271" spans="1:5" x14ac:dyDescent="0.2">
      <c r="A2271" s="69"/>
      <c r="B2271" s="70"/>
      <c r="D2271" s="70"/>
      <c r="E2271" s="72"/>
    </row>
    <row r="2272" spans="1:5" x14ac:dyDescent="0.2">
      <c r="A2272" s="69"/>
      <c r="B2272" s="70"/>
      <c r="D2272" s="70"/>
      <c r="E2272" s="72"/>
    </row>
    <row r="2273" spans="1:5" x14ac:dyDescent="0.2">
      <c r="A2273" s="69"/>
      <c r="B2273" s="70"/>
      <c r="D2273" s="70"/>
      <c r="E2273" s="72"/>
    </row>
    <row r="2274" spans="1:5" x14ac:dyDescent="0.2">
      <c r="A2274" s="69"/>
      <c r="B2274" s="70"/>
      <c r="D2274" s="70"/>
      <c r="E2274" s="72"/>
    </row>
    <row r="2275" spans="1:5" x14ac:dyDescent="0.2">
      <c r="A2275" s="69"/>
      <c r="B2275" s="70"/>
      <c r="D2275" s="70"/>
      <c r="E2275" s="72"/>
    </row>
    <row r="2276" spans="1:5" x14ac:dyDescent="0.2">
      <c r="A2276" s="69"/>
      <c r="B2276" s="70"/>
      <c r="D2276" s="70"/>
      <c r="E2276" s="72"/>
    </row>
    <row r="2277" spans="1:5" x14ac:dyDescent="0.2">
      <c r="A2277" s="69"/>
      <c r="B2277" s="70"/>
      <c r="D2277" s="70"/>
      <c r="E2277" s="72"/>
    </row>
    <row r="2278" spans="1:5" x14ac:dyDescent="0.2">
      <c r="A2278" s="69"/>
      <c r="B2278" s="70"/>
      <c r="D2278" s="70"/>
      <c r="E2278" s="72"/>
    </row>
    <row r="2279" spans="1:5" x14ac:dyDescent="0.2">
      <c r="A2279" s="69"/>
      <c r="B2279" s="70"/>
      <c r="D2279" s="70"/>
      <c r="E2279" s="72"/>
    </row>
    <row r="2280" spans="1:5" x14ac:dyDescent="0.2">
      <c r="A2280" s="69"/>
      <c r="B2280" s="70"/>
      <c r="D2280" s="70"/>
      <c r="E2280" s="72"/>
    </row>
    <row r="2281" spans="1:5" x14ac:dyDescent="0.2">
      <c r="A2281" s="69"/>
      <c r="B2281" s="70"/>
      <c r="D2281" s="70"/>
      <c r="E2281" s="72"/>
    </row>
    <row r="2282" spans="1:5" x14ac:dyDescent="0.2">
      <c r="A2282" s="69"/>
      <c r="B2282" s="70"/>
      <c r="D2282" s="70"/>
      <c r="E2282" s="72"/>
    </row>
    <row r="2283" spans="1:5" x14ac:dyDescent="0.2">
      <c r="A2283" s="69"/>
      <c r="B2283" s="70"/>
      <c r="D2283" s="70"/>
      <c r="E2283" s="72"/>
    </row>
    <row r="2284" spans="1:5" x14ac:dyDescent="0.2">
      <c r="A2284" s="69"/>
      <c r="B2284" s="70"/>
      <c r="D2284" s="70"/>
      <c r="E2284" s="72"/>
    </row>
    <row r="2285" spans="1:5" x14ac:dyDescent="0.2">
      <c r="A2285" s="69"/>
      <c r="B2285" s="70"/>
      <c r="D2285" s="70"/>
      <c r="E2285" s="72"/>
    </row>
    <row r="2286" spans="1:5" x14ac:dyDescent="0.2">
      <c r="A2286" s="69"/>
      <c r="B2286" s="70"/>
      <c r="D2286" s="70"/>
      <c r="E2286" s="72"/>
    </row>
    <row r="2287" spans="1:5" x14ac:dyDescent="0.2">
      <c r="A2287" s="69"/>
      <c r="B2287" s="70"/>
      <c r="D2287" s="70"/>
      <c r="E2287" s="72"/>
    </row>
    <row r="2288" spans="1:5" x14ac:dyDescent="0.2">
      <c r="A2288" s="69"/>
      <c r="B2288" s="70"/>
      <c r="D2288" s="70"/>
      <c r="E2288" s="72"/>
    </row>
    <row r="2289" spans="1:5" x14ac:dyDescent="0.2">
      <c r="A2289" s="69"/>
      <c r="B2289" s="70"/>
      <c r="D2289" s="70"/>
      <c r="E2289" s="72"/>
    </row>
    <row r="2290" spans="1:5" x14ac:dyDescent="0.2">
      <c r="A2290" s="69"/>
      <c r="B2290" s="70"/>
      <c r="D2290" s="70"/>
      <c r="E2290" s="72"/>
    </row>
    <row r="2291" spans="1:5" x14ac:dyDescent="0.2">
      <c r="A2291" s="69"/>
      <c r="B2291" s="70"/>
      <c r="D2291" s="70"/>
      <c r="E2291" s="72"/>
    </row>
    <row r="2292" spans="1:5" x14ac:dyDescent="0.2">
      <c r="A2292" s="69"/>
      <c r="B2292" s="70"/>
      <c r="D2292" s="70"/>
      <c r="E2292" s="72"/>
    </row>
    <row r="2293" spans="1:5" x14ac:dyDescent="0.2">
      <c r="A2293" s="69"/>
      <c r="B2293" s="70"/>
      <c r="D2293" s="70"/>
      <c r="E2293" s="72"/>
    </row>
    <row r="2294" spans="1:5" x14ac:dyDescent="0.2">
      <c r="A2294" s="69"/>
      <c r="B2294" s="70"/>
      <c r="D2294" s="70"/>
      <c r="E2294" s="72"/>
    </row>
    <row r="2295" spans="1:5" x14ac:dyDescent="0.2">
      <c r="A2295" s="69"/>
      <c r="B2295" s="70"/>
      <c r="D2295" s="70"/>
      <c r="E2295" s="72"/>
    </row>
    <row r="2296" spans="1:5" x14ac:dyDescent="0.2">
      <c r="A2296" s="69"/>
      <c r="B2296" s="70"/>
      <c r="D2296" s="70"/>
      <c r="E2296" s="72"/>
    </row>
    <row r="2297" spans="1:5" x14ac:dyDescent="0.2">
      <c r="A2297" s="69"/>
      <c r="B2297" s="70"/>
      <c r="D2297" s="70"/>
      <c r="E2297" s="72"/>
    </row>
    <row r="2298" spans="1:5" x14ac:dyDescent="0.2">
      <c r="A2298" s="69"/>
      <c r="B2298" s="70"/>
      <c r="D2298" s="70"/>
      <c r="E2298" s="72"/>
    </row>
    <row r="2299" spans="1:5" x14ac:dyDescent="0.2">
      <c r="A2299" s="69"/>
      <c r="B2299" s="70"/>
      <c r="D2299" s="70"/>
      <c r="E2299" s="72"/>
    </row>
    <row r="2300" spans="1:5" x14ac:dyDescent="0.2">
      <c r="A2300" s="69"/>
      <c r="B2300" s="70"/>
      <c r="D2300" s="70"/>
      <c r="E2300" s="72"/>
    </row>
    <row r="2301" spans="1:5" x14ac:dyDescent="0.2">
      <c r="A2301" s="69"/>
      <c r="B2301" s="70"/>
      <c r="D2301" s="70"/>
      <c r="E2301" s="72"/>
    </row>
    <row r="2302" spans="1:5" x14ac:dyDescent="0.2">
      <c r="A2302" s="69"/>
      <c r="B2302" s="70"/>
      <c r="D2302" s="70"/>
      <c r="E2302" s="72"/>
    </row>
    <row r="2303" spans="1:5" x14ac:dyDescent="0.2">
      <c r="A2303" s="69"/>
      <c r="B2303" s="70"/>
      <c r="D2303" s="70"/>
      <c r="E2303" s="72"/>
    </row>
    <row r="2304" spans="1:5" x14ac:dyDescent="0.2">
      <c r="A2304" s="69"/>
      <c r="B2304" s="70"/>
      <c r="D2304" s="70"/>
      <c r="E2304" s="72"/>
    </row>
    <row r="2305" spans="1:5" x14ac:dyDescent="0.2">
      <c r="A2305" s="69"/>
      <c r="B2305" s="70"/>
      <c r="D2305" s="70"/>
      <c r="E2305" s="72"/>
    </row>
    <row r="2306" spans="1:5" x14ac:dyDescent="0.2">
      <c r="A2306" s="69"/>
      <c r="B2306" s="70"/>
      <c r="D2306" s="70"/>
      <c r="E2306" s="72"/>
    </row>
    <row r="2307" spans="1:5" x14ac:dyDescent="0.2">
      <c r="A2307" s="69"/>
      <c r="B2307" s="70"/>
      <c r="D2307" s="70"/>
      <c r="E2307" s="72"/>
    </row>
    <row r="2308" spans="1:5" x14ac:dyDescent="0.2">
      <c r="A2308" s="69"/>
      <c r="B2308" s="70"/>
      <c r="D2308" s="70"/>
      <c r="E2308" s="72"/>
    </row>
    <row r="2309" spans="1:5" x14ac:dyDescent="0.2">
      <c r="A2309" s="69"/>
      <c r="B2309" s="70"/>
      <c r="D2309" s="70"/>
      <c r="E2309" s="72"/>
    </row>
    <row r="2310" spans="1:5" x14ac:dyDescent="0.2">
      <c r="A2310" s="69"/>
      <c r="B2310" s="70"/>
      <c r="D2310" s="70"/>
      <c r="E2310" s="72"/>
    </row>
    <row r="2311" spans="1:5" x14ac:dyDescent="0.2">
      <c r="A2311" s="69"/>
      <c r="B2311" s="70"/>
      <c r="D2311" s="70"/>
      <c r="E2311" s="72"/>
    </row>
    <row r="2312" spans="1:5" x14ac:dyDescent="0.2">
      <c r="A2312" s="69"/>
      <c r="B2312" s="70"/>
      <c r="D2312" s="70"/>
      <c r="E2312" s="72"/>
    </row>
    <row r="2313" spans="1:5" x14ac:dyDescent="0.2">
      <c r="A2313" s="69"/>
      <c r="B2313" s="70"/>
      <c r="D2313" s="70"/>
      <c r="E2313" s="72"/>
    </row>
    <row r="2314" spans="1:5" x14ac:dyDescent="0.2">
      <c r="A2314" s="69"/>
      <c r="B2314" s="70"/>
      <c r="D2314" s="70"/>
      <c r="E2314" s="72"/>
    </row>
    <row r="2315" spans="1:5" x14ac:dyDescent="0.2">
      <c r="A2315" s="69"/>
      <c r="B2315" s="70"/>
      <c r="D2315" s="70"/>
      <c r="E2315" s="72"/>
    </row>
    <row r="2316" spans="1:5" x14ac:dyDescent="0.2">
      <c r="A2316" s="69"/>
      <c r="B2316" s="70"/>
      <c r="D2316" s="70"/>
      <c r="E2316" s="72"/>
    </row>
    <row r="2317" spans="1:5" x14ac:dyDescent="0.2">
      <c r="A2317" s="69"/>
      <c r="B2317" s="70"/>
      <c r="D2317" s="70"/>
      <c r="E2317" s="72"/>
    </row>
    <row r="2318" spans="1:5" x14ac:dyDescent="0.2">
      <c r="A2318" s="69"/>
      <c r="B2318" s="70"/>
      <c r="D2318" s="70"/>
      <c r="E2318" s="72"/>
    </row>
    <row r="2319" spans="1:5" x14ac:dyDescent="0.2">
      <c r="A2319" s="69"/>
      <c r="B2319" s="70"/>
      <c r="D2319" s="70"/>
      <c r="E2319" s="72"/>
    </row>
    <row r="2320" spans="1:5" x14ac:dyDescent="0.2">
      <c r="A2320" s="69"/>
      <c r="B2320" s="70"/>
      <c r="D2320" s="70"/>
      <c r="E2320" s="72"/>
    </row>
    <row r="2321" spans="1:5" x14ac:dyDescent="0.2">
      <c r="A2321" s="69"/>
      <c r="B2321" s="70"/>
      <c r="D2321" s="70"/>
      <c r="E2321" s="72"/>
    </row>
    <row r="2322" spans="1:5" x14ac:dyDescent="0.2">
      <c r="A2322" s="69"/>
      <c r="B2322" s="70"/>
      <c r="D2322" s="70"/>
      <c r="E2322" s="72"/>
    </row>
    <row r="2323" spans="1:5" x14ac:dyDescent="0.2">
      <c r="A2323" s="69"/>
      <c r="B2323" s="70"/>
      <c r="D2323" s="70"/>
      <c r="E2323" s="72"/>
    </row>
    <row r="2324" spans="1:5" x14ac:dyDescent="0.2">
      <c r="A2324" s="69"/>
      <c r="B2324" s="70"/>
      <c r="D2324" s="70"/>
      <c r="E2324" s="72"/>
    </row>
    <row r="2325" spans="1:5" x14ac:dyDescent="0.2">
      <c r="A2325" s="69"/>
      <c r="B2325" s="70"/>
      <c r="D2325" s="70"/>
      <c r="E2325" s="72"/>
    </row>
    <row r="2326" spans="1:5" x14ac:dyDescent="0.2">
      <c r="A2326" s="69"/>
      <c r="B2326" s="70"/>
      <c r="D2326" s="70"/>
      <c r="E2326" s="72"/>
    </row>
    <row r="2327" spans="1:5" x14ac:dyDescent="0.2">
      <c r="A2327" s="69"/>
      <c r="B2327" s="70"/>
      <c r="D2327" s="70"/>
      <c r="E2327" s="72"/>
    </row>
    <row r="2328" spans="1:5" x14ac:dyDescent="0.2">
      <c r="A2328" s="69"/>
      <c r="B2328" s="70"/>
      <c r="D2328" s="70"/>
      <c r="E2328" s="72"/>
    </row>
    <row r="2329" spans="1:5" x14ac:dyDescent="0.2">
      <c r="A2329" s="69"/>
      <c r="B2329" s="70"/>
      <c r="D2329" s="70"/>
      <c r="E2329" s="72"/>
    </row>
    <row r="2330" spans="1:5" x14ac:dyDescent="0.2">
      <c r="A2330" s="69"/>
      <c r="B2330" s="70"/>
      <c r="D2330" s="70"/>
      <c r="E2330" s="72"/>
    </row>
    <row r="2331" spans="1:5" x14ac:dyDescent="0.2">
      <c r="A2331" s="69"/>
      <c r="B2331" s="70"/>
      <c r="D2331" s="70"/>
      <c r="E2331" s="72"/>
    </row>
    <row r="2332" spans="1:5" x14ac:dyDescent="0.2">
      <c r="A2332" s="69"/>
      <c r="B2332" s="70"/>
      <c r="D2332" s="70"/>
      <c r="E2332" s="72"/>
    </row>
    <row r="2333" spans="1:5" x14ac:dyDescent="0.2">
      <c r="A2333" s="69"/>
      <c r="B2333" s="70"/>
      <c r="D2333" s="70"/>
      <c r="E2333" s="72"/>
    </row>
    <row r="2334" spans="1:5" x14ac:dyDescent="0.2">
      <c r="A2334" s="69"/>
      <c r="B2334" s="70"/>
      <c r="D2334" s="70"/>
      <c r="E2334" s="72"/>
    </row>
    <row r="2335" spans="1:5" x14ac:dyDescent="0.2">
      <c r="A2335" s="69"/>
      <c r="B2335" s="70"/>
      <c r="D2335" s="70"/>
      <c r="E2335" s="72"/>
    </row>
    <row r="2336" spans="1:5" x14ac:dyDescent="0.2">
      <c r="A2336" s="69"/>
      <c r="B2336" s="70"/>
      <c r="D2336" s="70"/>
      <c r="E2336" s="72"/>
    </row>
    <row r="2337" spans="1:5" x14ac:dyDescent="0.2">
      <c r="A2337" s="69"/>
      <c r="B2337" s="70"/>
      <c r="D2337" s="70"/>
      <c r="E2337" s="72"/>
    </row>
    <row r="2338" spans="1:5" x14ac:dyDescent="0.2">
      <c r="A2338" s="69"/>
      <c r="B2338" s="70"/>
      <c r="D2338" s="70"/>
      <c r="E2338" s="72"/>
    </row>
    <row r="2339" spans="1:5" x14ac:dyDescent="0.2">
      <c r="A2339" s="69"/>
      <c r="B2339" s="70"/>
      <c r="D2339" s="70"/>
      <c r="E2339" s="72"/>
    </row>
    <row r="2340" spans="1:5" x14ac:dyDescent="0.2">
      <c r="A2340" s="69"/>
      <c r="B2340" s="70"/>
      <c r="D2340" s="70"/>
      <c r="E2340" s="72"/>
    </row>
    <row r="2341" spans="1:5" x14ac:dyDescent="0.2">
      <c r="A2341" s="69"/>
      <c r="B2341" s="70"/>
      <c r="D2341" s="70"/>
      <c r="E2341" s="72"/>
    </row>
    <row r="2342" spans="1:5" x14ac:dyDescent="0.2">
      <c r="A2342" s="69"/>
      <c r="B2342" s="70"/>
      <c r="D2342" s="70"/>
      <c r="E2342" s="72"/>
    </row>
    <row r="2343" spans="1:5" x14ac:dyDescent="0.2">
      <c r="A2343" s="69"/>
      <c r="B2343" s="70"/>
      <c r="D2343" s="70"/>
      <c r="E2343" s="72"/>
    </row>
    <row r="2344" spans="1:5" x14ac:dyDescent="0.2">
      <c r="A2344" s="69"/>
      <c r="B2344" s="70"/>
      <c r="D2344" s="70"/>
      <c r="E2344" s="72"/>
    </row>
    <row r="2345" spans="1:5" x14ac:dyDescent="0.2">
      <c r="A2345" s="69"/>
      <c r="B2345" s="70"/>
      <c r="D2345" s="70"/>
      <c r="E2345" s="72"/>
    </row>
    <row r="2346" spans="1:5" x14ac:dyDescent="0.2">
      <c r="A2346" s="69"/>
      <c r="B2346" s="70"/>
      <c r="D2346" s="70"/>
      <c r="E2346" s="72"/>
    </row>
    <row r="2347" spans="1:5" x14ac:dyDescent="0.2">
      <c r="A2347" s="69"/>
      <c r="B2347" s="70"/>
      <c r="D2347" s="70"/>
      <c r="E2347" s="72"/>
    </row>
    <row r="2348" spans="1:5" x14ac:dyDescent="0.2">
      <c r="A2348" s="69"/>
      <c r="B2348" s="70"/>
      <c r="D2348" s="70"/>
      <c r="E2348" s="72"/>
    </row>
    <row r="2349" spans="1:5" x14ac:dyDescent="0.2">
      <c r="A2349" s="69"/>
      <c r="B2349" s="70"/>
      <c r="D2349" s="70"/>
      <c r="E2349" s="72"/>
    </row>
    <row r="2350" spans="1:5" x14ac:dyDescent="0.2">
      <c r="A2350" s="69"/>
      <c r="B2350" s="70"/>
      <c r="D2350" s="70"/>
      <c r="E2350" s="72"/>
    </row>
    <row r="2351" spans="1:5" x14ac:dyDescent="0.2">
      <c r="A2351" s="69"/>
      <c r="B2351" s="70"/>
      <c r="D2351" s="70"/>
      <c r="E2351" s="72"/>
    </row>
    <row r="2352" spans="1:5" x14ac:dyDescent="0.2">
      <c r="A2352" s="69"/>
      <c r="B2352" s="70"/>
      <c r="D2352" s="70"/>
      <c r="E2352" s="72"/>
    </row>
    <row r="2353" spans="1:5" x14ac:dyDescent="0.2">
      <c r="A2353" s="69"/>
      <c r="B2353" s="70"/>
      <c r="D2353" s="70"/>
      <c r="E2353" s="72"/>
    </row>
    <row r="2354" spans="1:5" x14ac:dyDescent="0.2">
      <c r="A2354" s="69"/>
      <c r="B2354" s="70"/>
      <c r="D2354" s="70"/>
      <c r="E2354" s="72"/>
    </row>
    <row r="2355" spans="1:5" x14ac:dyDescent="0.2">
      <c r="A2355" s="69"/>
      <c r="B2355" s="70"/>
      <c r="D2355" s="70"/>
      <c r="E2355" s="72"/>
    </row>
    <row r="2356" spans="1:5" x14ac:dyDescent="0.2">
      <c r="A2356" s="69"/>
      <c r="B2356" s="70"/>
      <c r="D2356" s="70"/>
      <c r="E2356" s="72"/>
    </row>
    <row r="2357" spans="1:5" x14ac:dyDescent="0.2">
      <c r="A2357" s="69"/>
      <c r="B2357" s="70"/>
      <c r="D2357" s="70"/>
      <c r="E2357" s="72"/>
    </row>
    <row r="2358" spans="1:5" x14ac:dyDescent="0.2">
      <c r="A2358" s="69"/>
      <c r="B2358" s="70"/>
      <c r="D2358" s="70"/>
      <c r="E2358" s="72"/>
    </row>
    <row r="2359" spans="1:5" x14ac:dyDescent="0.2">
      <c r="A2359" s="69"/>
      <c r="B2359" s="70"/>
      <c r="D2359" s="70"/>
      <c r="E2359" s="72"/>
    </row>
    <row r="2360" spans="1:5" x14ac:dyDescent="0.2">
      <c r="A2360" s="69"/>
      <c r="B2360" s="70"/>
      <c r="D2360" s="70"/>
      <c r="E2360" s="72"/>
    </row>
    <row r="2361" spans="1:5" x14ac:dyDescent="0.2">
      <c r="A2361" s="69"/>
      <c r="B2361" s="70"/>
      <c r="D2361" s="70"/>
      <c r="E2361" s="72"/>
    </row>
    <row r="2362" spans="1:5" x14ac:dyDescent="0.2">
      <c r="A2362" s="69"/>
      <c r="B2362" s="70"/>
      <c r="D2362" s="70"/>
      <c r="E2362" s="72"/>
    </row>
    <row r="2363" spans="1:5" x14ac:dyDescent="0.2">
      <c r="A2363" s="69"/>
      <c r="B2363" s="70"/>
      <c r="D2363" s="70"/>
      <c r="E2363" s="72"/>
    </row>
    <row r="2364" spans="1:5" x14ac:dyDescent="0.2">
      <c r="A2364" s="69"/>
      <c r="B2364" s="70"/>
      <c r="D2364" s="70"/>
      <c r="E2364" s="72"/>
    </row>
    <row r="2365" spans="1:5" x14ac:dyDescent="0.2">
      <c r="A2365" s="69"/>
      <c r="B2365" s="70"/>
      <c r="D2365" s="70"/>
      <c r="E2365" s="72"/>
    </row>
    <row r="2366" spans="1:5" x14ac:dyDescent="0.2">
      <c r="A2366" s="69"/>
      <c r="B2366" s="70"/>
      <c r="D2366" s="70"/>
      <c r="E2366" s="72"/>
    </row>
    <row r="2367" spans="1:5" x14ac:dyDescent="0.2">
      <c r="A2367" s="69"/>
      <c r="B2367" s="70"/>
      <c r="D2367" s="70"/>
      <c r="E2367" s="72"/>
    </row>
    <row r="2368" spans="1:5" x14ac:dyDescent="0.2">
      <c r="A2368" s="69"/>
      <c r="B2368" s="70"/>
      <c r="D2368" s="70"/>
      <c r="E2368" s="72"/>
    </row>
    <row r="2369" spans="1:5" x14ac:dyDescent="0.2">
      <c r="A2369" s="69"/>
      <c r="B2369" s="70"/>
      <c r="D2369" s="70"/>
      <c r="E2369" s="72"/>
    </row>
    <row r="2370" spans="1:5" x14ac:dyDescent="0.2">
      <c r="A2370" s="69"/>
      <c r="B2370" s="70"/>
      <c r="D2370" s="70"/>
      <c r="E2370" s="72"/>
    </row>
    <row r="2371" spans="1:5" x14ac:dyDescent="0.2">
      <c r="A2371" s="69"/>
      <c r="B2371" s="70"/>
      <c r="D2371" s="70"/>
      <c r="E2371" s="72"/>
    </row>
    <row r="2372" spans="1:5" x14ac:dyDescent="0.2">
      <c r="A2372" s="69"/>
      <c r="B2372" s="70"/>
      <c r="D2372" s="70"/>
      <c r="E2372" s="72"/>
    </row>
    <row r="2373" spans="1:5" x14ac:dyDescent="0.2">
      <c r="A2373" s="69"/>
      <c r="B2373" s="70"/>
      <c r="D2373" s="70"/>
      <c r="E2373" s="72"/>
    </row>
    <row r="2374" spans="1:5" x14ac:dyDescent="0.2">
      <c r="A2374" s="69"/>
      <c r="B2374" s="70"/>
      <c r="D2374" s="70"/>
      <c r="E2374" s="72"/>
    </row>
    <row r="2375" spans="1:5" x14ac:dyDescent="0.2">
      <c r="A2375" s="69"/>
      <c r="B2375" s="70"/>
      <c r="D2375" s="70"/>
      <c r="E2375" s="72"/>
    </row>
    <row r="2376" spans="1:5" x14ac:dyDescent="0.2">
      <c r="A2376" s="69"/>
      <c r="B2376" s="70"/>
      <c r="D2376" s="70"/>
      <c r="E2376" s="72"/>
    </row>
    <row r="2377" spans="1:5" x14ac:dyDescent="0.2">
      <c r="A2377" s="69"/>
      <c r="B2377" s="70"/>
      <c r="D2377" s="70"/>
      <c r="E2377" s="72"/>
    </row>
    <row r="2378" spans="1:5" x14ac:dyDescent="0.2">
      <c r="A2378" s="69"/>
      <c r="B2378" s="70"/>
      <c r="D2378" s="70"/>
      <c r="E2378" s="72"/>
    </row>
    <row r="2379" spans="1:5" x14ac:dyDescent="0.2">
      <c r="A2379" s="69"/>
      <c r="B2379" s="70"/>
      <c r="D2379" s="70"/>
      <c r="E2379" s="72"/>
    </row>
    <row r="2380" spans="1:5" x14ac:dyDescent="0.2">
      <c r="A2380" s="69"/>
      <c r="B2380" s="70"/>
      <c r="D2380" s="70"/>
      <c r="E2380" s="72"/>
    </row>
    <row r="2381" spans="1:5" x14ac:dyDescent="0.2">
      <c r="A2381" s="69"/>
      <c r="B2381" s="70"/>
      <c r="D2381" s="70"/>
      <c r="E2381" s="72"/>
    </row>
    <row r="2382" spans="1:5" x14ac:dyDescent="0.2">
      <c r="A2382" s="69"/>
      <c r="B2382" s="70"/>
      <c r="D2382" s="70"/>
      <c r="E2382" s="72"/>
    </row>
    <row r="2383" spans="1:5" x14ac:dyDescent="0.2">
      <c r="A2383" s="69"/>
      <c r="B2383" s="70"/>
      <c r="D2383" s="70"/>
      <c r="E2383" s="72"/>
    </row>
    <row r="2384" spans="1:5" x14ac:dyDescent="0.2">
      <c r="A2384" s="69"/>
      <c r="B2384" s="70"/>
      <c r="D2384" s="70"/>
      <c r="E2384" s="72"/>
    </row>
    <row r="2385" spans="1:5" x14ac:dyDescent="0.2">
      <c r="A2385" s="69"/>
      <c r="B2385" s="70"/>
      <c r="D2385" s="70"/>
      <c r="E2385" s="72"/>
    </row>
    <row r="2386" spans="1:5" x14ac:dyDescent="0.2">
      <c r="A2386" s="69"/>
      <c r="B2386" s="70"/>
      <c r="D2386" s="70"/>
      <c r="E2386" s="72"/>
    </row>
    <row r="2387" spans="1:5" x14ac:dyDescent="0.2">
      <c r="A2387" s="69"/>
      <c r="B2387" s="70"/>
      <c r="D2387" s="70"/>
      <c r="E2387" s="72"/>
    </row>
    <row r="2388" spans="1:5" x14ac:dyDescent="0.2">
      <c r="A2388" s="69"/>
      <c r="B2388" s="70"/>
      <c r="D2388" s="70"/>
      <c r="E2388" s="72"/>
    </row>
    <row r="2389" spans="1:5" x14ac:dyDescent="0.2">
      <c r="A2389" s="69"/>
      <c r="B2389" s="70"/>
      <c r="D2389" s="70"/>
      <c r="E2389" s="72"/>
    </row>
    <row r="2390" spans="1:5" x14ac:dyDescent="0.2">
      <c r="A2390" s="69"/>
      <c r="B2390" s="70"/>
      <c r="D2390" s="70"/>
      <c r="E2390" s="72"/>
    </row>
    <row r="2391" spans="1:5" x14ac:dyDescent="0.2">
      <c r="A2391" s="69"/>
      <c r="B2391" s="70"/>
      <c r="D2391" s="70"/>
      <c r="E2391" s="72"/>
    </row>
    <row r="2392" spans="1:5" x14ac:dyDescent="0.2">
      <c r="A2392" s="69"/>
      <c r="B2392" s="70"/>
      <c r="D2392" s="70"/>
      <c r="E2392" s="72"/>
    </row>
    <row r="2393" spans="1:5" x14ac:dyDescent="0.2">
      <c r="A2393" s="69"/>
      <c r="B2393" s="70"/>
      <c r="D2393" s="70"/>
      <c r="E2393" s="72"/>
    </row>
    <row r="2394" spans="1:5" x14ac:dyDescent="0.2">
      <c r="A2394" s="69"/>
      <c r="B2394" s="70"/>
      <c r="D2394" s="70"/>
      <c r="E2394" s="72"/>
    </row>
    <row r="2395" spans="1:5" x14ac:dyDescent="0.2">
      <c r="A2395" s="69"/>
      <c r="B2395" s="70"/>
      <c r="D2395" s="70"/>
      <c r="E2395" s="72"/>
    </row>
    <row r="2396" spans="1:5" x14ac:dyDescent="0.2">
      <c r="A2396" s="69"/>
      <c r="B2396" s="70"/>
      <c r="D2396" s="70"/>
      <c r="E2396" s="72"/>
    </row>
    <row r="2397" spans="1:5" x14ac:dyDescent="0.2">
      <c r="A2397" s="69"/>
      <c r="B2397" s="70"/>
      <c r="D2397" s="70"/>
      <c r="E2397" s="72"/>
    </row>
    <row r="2398" spans="1:5" x14ac:dyDescent="0.2">
      <c r="A2398" s="69"/>
      <c r="B2398" s="70"/>
      <c r="D2398" s="70"/>
      <c r="E2398" s="72"/>
    </row>
    <row r="2399" spans="1:5" x14ac:dyDescent="0.2">
      <c r="A2399" s="69"/>
      <c r="B2399" s="70"/>
      <c r="D2399" s="70"/>
      <c r="E2399" s="72"/>
    </row>
    <row r="2400" spans="1:5" x14ac:dyDescent="0.2">
      <c r="A2400" s="69"/>
      <c r="B2400" s="70"/>
      <c r="D2400" s="70"/>
      <c r="E2400" s="72"/>
    </row>
    <row r="2401" spans="1:5" x14ac:dyDescent="0.2">
      <c r="A2401" s="69"/>
      <c r="B2401" s="70"/>
      <c r="D2401" s="70"/>
      <c r="E2401" s="72"/>
    </row>
    <row r="2402" spans="1:5" x14ac:dyDescent="0.2">
      <c r="A2402" s="69"/>
      <c r="B2402" s="70"/>
      <c r="D2402" s="70"/>
      <c r="E2402" s="72"/>
    </row>
    <row r="2403" spans="1:5" x14ac:dyDescent="0.2">
      <c r="A2403" s="69"/>
      <c r="B2403" s="70"/>
      <c r="D2403" s="70"/>
      <c r="E2403" s="72"/>
    </row>
    <row r="2404" spans="1:5" x14ac:dyDescent="0.2">
      <c r="A2404" s="69"/>
      <c r="B2404" s="70"/>
      <c r="D2404" s="70"/>
      <c r="E2404" s="72"/>
    </row>
    <row r="2405" spans="1:5" x14ac:dyDescent="0.2">
      <c r="A2405" s="69"/>
      <c r="B2405" s="70"/>
      <c r="D2405" s="70"/>
      <c r="E2405" s="72"/>
    </row>
    <row r="2406" spans="1:5" x14ac:dyDescent="0.2">
      <c r="A2406" s="69"/>
      <c r="B2406" s="70"/>
      <c r="D2406" s="70"/>
      <c r="E2406" s="72"/>
    </row>
    <row r="2407" spans="1:5" x14ac:dyDescent="0.2">
      <c r="A2407" s="69"/>
      <c r="B2407" s="70"/>
      <c r="D2407" s="70"/>
      <c r="E2407" s="72"/>
    </row>
    <row r="2408" spans="1:5" x14ac:dyDescent="0.2">
      <c r="A2408" s="69"/>
      <c r="B2408" s="70"/>
      <c r="D2408" s="70"/>
      <c r="E2408" s="72"/>
    </row>
    <row r="2409" spans="1:5" x14ac:dyDescent="0.2">
      <c r="A2409" s="69"/>
      <c r="B2409" s="70"/>
      <c r="D2409" s="70"/>
      <c r="E2409" s="72"/>
    </row>
    <row r="2410" spans="1:5" x14ac:dyDescent="0.2">
      <c r="A2410" s="69"/>
      <c r="B2410" s="70"/>
      <c r="D2410" s="70"/>
      <c r="E2410" s="72"/>
    </row>
    <row r="2411" spans="1:5" x14ac:dyDescent="0.2">
      <c r="A2411" s="69"/>
      <c r="B2411" s="70"/>
      <c r="D2411" s="70"/>
      <c r="E2411" s="72"/>
    </row>
    <row r="2412" spans="1:5" x14ac:dyDescent="0.2">
      <c r="A2412" s="69"/>
      <c r="B2412" s="70"/>
      <c r="D2412" s="70"/>
      <c r="E2412" s="72"/>
    </row>
    <row r="2413" spans="1:5" x14ac:dyDescent="0.2">
      <c r="A2413" s="69"/>
      <c r="B2413" s="70"/>
      <c r="D2413" s="70"/>
      <c r="E2413" s="72"/>
    </row>
    <row r="2414" spans="1:5" x14ac:dyDescent="0.2">
      <c r="A2414" s="69"/>
      <c r="B2414" s="70"/>
      <c r="D2414" s="70"/>
      <c r="E2414" s="72"/>
    </row>
    <row r="2415" spans="1:5" x14ac:dyDescent="0.2">
      <c r="A2415" s="69"/>
      <c r="B2415" s="70"/>
      <c r="D2415" s="70"/>
      <c r="E2415" s="72"/>
    </row>
    <row r="2416" spans="1:5" x14ac:dyDescent="0.2">
      <c r="A2416" s="69"/>
      <c r="B2416" s="70"/>
      <c r="D2416" s="70"/>
      <c r="E2416" s="72"/>
    </row>
    <row r="2417" spans="1:5" x14ac:dyDescent="0.2">
      <c r="A2417" s="69"/>
      <c r="B2417" s="70"/>
      <c r="D2417" s="70"/>
      <c r="E2417" s="72"/>
    </row>
    <row r="2418" spans="1:5" x14ac:dyDescent="0.2">
      <c r="A2418" s="69"/>
      <c r="B2418" s="70"/>
      <c r="D2418" s="70"/>
      <c r="E2418" s="72"/>
    </row>
    <row r="2419" spans="1:5" x14ac:dyDescent="0.2">
      <c r="A2419" s="69"/>
      <c r="B2419" s="70"/>
      <c r="D2419" s="70"/>
      <c r="E2419" s="72"/>
    </row>
    <row r="2420" spans="1:5" x14ac:dyDescent="0.2">
      <c r="A2420" s="69"/>
      <c r="B2420" s="70"/>
      <c r="D2420" s="70"/>
      <c r="E2420" s="72"/>
    </row>
    <row r="2421" spans="1:5" x14ac:dyDescent="0.2">
      <c r="A2421" s="69"/>
      <c r="B2421" s="70"/>
      <c r="D2421" s="70"/>
      <c r="E2421" s="72"/>
    </row>
    <row r="2422" spans="1:5" x14ac:dyDescent="0.2">
      <c r="A2422" s="69"/>
      <c r="B2422" s="70"/>
      <c r="D2422" s="70"/>
      <c r="E2422" s="72"/>
    </row>
    <row r="2423" spans="1:5" x14ac:dyDescent="0.2">
      <c r="A2423" s="69"/>
      <c r="B2423" s="70"/>
      <c r="D2423" s="70"/>
      <c r="E2423" s="72"/>
    </row>
    <row r="2424" spans="1:5" x14ac:dyDescent="0.2">
      <c r="A2424" s="69"/>
      <c r="B2424" s="70"/>
      <c r="D2424" s="70"/>
      <c r="E2424" s="72"/>
    </row>
    <row r="2425" spans="1:5" x14ac:dyDescent="0.2">
      <c r="A2425" s="69"/>
      <c r="B2425" s="70"/>
      <c r="D2425" s="70"/>
      <c r="E2425" s="72"/>
    </row>
    <row r="2426" spans="1:5" x14ac:dyDescent="0.2">
      <c r="A2426" s="69"/>
      <c r="B2426" s="70"/>
      <c r="D2426" s="70"/>
      <c r="E2426" s="72"/>
    </row>
    <row r="2427" spans="1:5" x14ac:dyDescent="0.2">
      <c r="A2427" s="69"/>
      <c r="B2427" s="70"/>
      <c r="D2427" s="70"/>
      <c r="E2427" s="72"/>
    </row>
    <row r="2428" spans="1:5" x14ac:dyDescent="0.2">
      <c r="A2428" s="69"/>
      <c r="B2428" s="70"/>
      <c r="D2428" s="70"/>
      <c r="E2428" s="72"/>
    </row>
    <row r="2429" spans="1:5" x14ac:dyDescent="0.2">
      <c r="A2429" s="69"/>
      <c r="B2429" s="70"/>
      <c r="D2429" s="70"/>
      <c r="E2429" s="72"/>
    </row>
    <row r="2430" spans="1:5" x14ac:dyDescent="0.2">
      <c r="A2430" s="69"/>
      <c r="B2430" s="70"/>
      <c r="D2430" s="70"/>
      <c r="E2430" s="72"/>
    </row>
    <row r="2431" spans="1:5" x14ac:dyDescent="0.2">
      <c r="A2431" s="69"/>
      <c r="B2431" s="70"/>
      <c r="D2431" s="70"/>
      <c r="E2431" s="72"/>
    </row>
    <row r="2432" spans="1:5" x14ac:dyDescent="0.2">
      <c r="A2432" s="69"/>
      <c r="B2432" s="70"/>
      <c r="D2432" s="70"/>
      <c r="E2432" s="72"/>
    </row>
    <row r="2433" spans="1:5" x14ac:dyDescent="0.2">
      <c r="A2433" s="69"/>
      <c r="B2433" s="70"/>
      <c r="D2433" s="70"/>
      <c r="E2433" s="72"/>
    </row>
    <row r="2434" spans="1:5" x14ac:dyDescent="0.2">
      <c r="A2434" s="69"/>
      <c r="B2434" s="70"/>
      <c r="D2434" s="70"/>
      <c r="E2434" s="72"/>
    </row>
    <row r="2435" spans="1:5" x14ac:dyDescent="0.2">
      <c r="A2435" s="69"/>
      <c r="B2435" s="70"/>
      <c r="D2435" s="70"/>
      <c r="E2435" s="72"/>
    </row>
    <row r="2436" spans="1:5" x14ac:dyDescent="0.2">
      <c r="A2436" s="69"/>
      <c r="B2436" s="70"/>
      <c r="D2436" s="70"/>
      <c r="E2436" s="72"/>
    </row>
    <row r="2437" spans="1:5" x14ac:dyDescent="0.2">
      <c r="A2437" s="69"/>
      <c r="B2437" s="70"/>
      <c r="D2437" s="70"/>
      <c r="E2437" s="72"/>
    </row>
    <row r="2438" spans="1:5" x14ac:dyDescent="0.2">
      <c r="A2438" s="69"/>
      <c r="B2438" s="70"/>
      <c r="D2438" s="70"/>
      <c r="E2438" s="72"/>
    </row>
    <row r="2439" spans="1:5" x14ac:dyDescent="0.2">
      <c r="A2439" s="69"/>
      <c r="B2439" s="70"/>
      <c r="D2439" s="70"/>
      <c r="E2439" s="72"/>
    </row>
    <row r="2440" spans="1:5" x14ac:dyDescent="0.2">
      <c r="A2440" s="69"/>
      <c r="B2440" s="70"/>
      <c r="D2440" s="70"/>
      <c r="E2440" s="72"/>
    </row>
    <row r="2441" spans="1:5" x14ac:dyDescent="0.2">
      <c r="A2441" s="69"/>
      <c r="B2441" s="70"/>
      <c r="D2441" s="70"/>
      <c r="E2441" s="72"/>
    </row>
    <row r="2442" spans="1:5" x14ac:dyDescent="0.2">
      <c r="A2442" s="69"/>
      <c r="B2442" s="70"/>
      <c r="D2442" s="70"/>
      <c r="E2442" s="72"/>
    </row>
    <row r="2443" spans="1:5" x14ac:dyDescent="0.2">
      <c r="A2443" s="69"/>
      <c r="B2443" s="70"/>
      <c r="D2443" s="70"/>
      <c r="E2443" s="72"/>
    </row>
    <row r="2444" spans="1:5" x14ac:dyDescent="0.2">
      <c r="A2444" s="69"/>
      <c r="B2444" s="70"/>
      <c r="D2444" s="70"/>
      <c r="E2444" s="72"/>
    </row>
    <row r="2445" spans="1:5" x14ac:dyDescent="0.2">
      <c r="A2445" s="69"/>
      <c r="B2445" s="70"/>
      <c r="D2445" s="70"/>
      <c r="E2445" s="72"/>
    </row>
    <row r="2446" spans="1:5" x14ac:dyDescent="0.2">
      <c r="A2446" s="69"/>
      <c r="B2446" s="70"/>
      <c r="D2446" s="70"/>
      <c r="E2446" s="72"/>
    </row>
    <row r="2447" spans="1:5" x14ac:dyDescent="0.2">
      <c r="A2447" s="69"/>
      <c r="B2447" s="70"/>
      <c r="D2447" s="70"/>
      <c r="E2447" s="72"/>
    </row>
    <row r="2448" spans="1:5" x14ac:dyDescent="0.2">
      <c r="A2448" s="69"/>
      <c r="B2448" s="70"/>
      <c r="D2448" s="70"/>
      <c r="E2448" s="72"/>
    </row>
    <row r="2449" spans="1:5" x14ac:dyDescent="0.2">
      <c r="A2449" s="69"/>
      <c r="B2449" s="70"/>
      <c r="D2449" s="70"/>
      <c r="E2449" s="72"/>
    </row>
    <row r="2450" spans="1:5" x14ac:dyDescent="0.2">
      <c r="A2450" s="69"/>
      <c r="B2450" s="70"/>
      <c r="D2450" s="70"/>
      <c r="E2450" s="72"/>
    </row>
    <row r="2451" spans="1:5" x14ac:dyDescent="0.2">
      <c r="A2451" s="69"/>
      <c r="B2451" s="70"/>
      <c r="D2451" s="70"/>
      <c r="E2451" s="72"/>
    </row>
    <row r="2452" spans="1:5" x14ac:dyDescent="0.2">
      <c r="A2452" s="69"/>
      <c r="B2452" s="70"/>
      <c r="D2452" s="70"/>
      <c r="E2452" s="72"/>
    </row>
    <row r="2453" spans="1:5" x14ac:dyDescent="0.2">
      <c r="A2453" s="69"/>
      <c r="B2453" s="70"/>
      <c r="D2453" s="70"/>
      <c r="E2453" s="72"/>
    </row>
    <row r="2454" spans="1:5" x14ac:dyDescent="0.2">
      <c r="A2454" s="69"/>
      <c r="B2454" s="70"/>
      <c r="D2454" s="70"/>
      <c r="E2454" s="72"/>
    </row>
    <row r="2455" spans="1:5" x14ac:dyDescent="0.2">
      <c r="A2455" s="69"/>
      <c r="B2455" s="70"/>
      <c r="D2455" s="70"/>
      <c r="E2455" s="72"/>
    </row>
    <row r="2456" spans="1:5" x14ac:dyDescent="0.2">
      <c r="A2456" s="69"/>
      <c r="B2456" s="70"/>
      <c r="D2456" s="70"/>
      <c r="E2456" s="72"/>
    </row>
    <row r="2457" spans="1:5" x14ac:dyDescent="0.2">
      <c r="A2457" s="69"/>
      <c r="B2457" s="70"/>
      <c r="D2457" s="70"/>
      <c r="E2457" s="72"/>
    </row>
    <row r="2458" spans="1:5" x14ac:dyDescent="0.2">
      <c r="A2458" s="69"/>
      <c r="B2458" s="70"/>
      <c r="D2458" s="70"/>
      <c r="E2458" s="72"/>
    </row>
    <row r="2459" spans="1:5" x14ac:dyDescent="0.2">
      <c r="A2459" s="69"/>
      <c r="B2459" s="70"/>
      <c r="D2459" s="70"/>
      <c r="E2459" s="72"/>
    </row>
    <row r="2460" spans="1:5" x14ac:dyDescent="0.2">
      <c r="A2460" s="69"/>
      <c r="B2460" s="70"/>
      <c r="D2460" s="70"/>
      <c r="E2460" s="72"/>
    </row>
    <row r="2461" spans="1:5" x14ac:dyDescent="0.2">
      <c r="A2461" s="69"/>
      <c r="B2461" s="70"/>
      <c r="D2461" s="70"/>
      <c r="E2461" s="72"/>
    </row>
    <row r="2462" spans="1:5" x14ac:dyDescent="0.2">
      <c r="A2462" s="69"/>
      <c r="B2462" s="70"/>
      <c r="D2462" s="70"/>
      <c r="E2462" s="72"/>
    </row>
    <row r="2463" spans="1:5" x14ac:dyDescent="0.2">
      <c r="A2463" s="69"/>
      <c r="B2463" s="70"/>
      <c r="D2463" s="70"/>
      <c r="E2463" s="72"/>
    </row>
    <row r="2464" spans="1:5" x14ac:dyDescent="0.2">
      <c r="A2464" s="69"/>
      <c r="B2464" s="70"/>
      <c r="D2464" s="70"/>
      <c r="E2464" s="72"/>
    </row>
    <row r="2465" spans="1:5" x14ac:dyDescent="0.2">
      <c r="A2465" s="69"/>
      <c r="B2465" s="70"/>
      <c r="D2465" s="70"/>
      <c r="E2465" s="72"/>
    </row>
    <row r="2466" spans="1:5" x14ac:dyDescent="0.2">
      <c r="A2466" s="69"/>
      <c r="B2466" s="70"/>
      <c r="D2466" s="70"/>
      <c r="E2466" s="72"/>
    </row>
    <row r="2467" spans="1:5" x14ac:dyDescent="0.2">
      <c r="A2467" s="69"/>
      <c r="B2467" s="70"/>
      <c r="D2467" s="70"/>
      <c r="E2467" s="72"/>
    </row>
    <row r="2468" spans="1:5" x14ac:dyDescent="0.2">
      <c r="A2468" s="69"/>
      <c r="B2468" s="70"/>
      <c r="D2468" s="70"/>
      <c r="E2468" s="72"/>
    </row>
    <row r="2469" spans="1:5" x14ac:dyDescent="0.2">
      <c r="A2469" s="69"/>
      <c r="B2469" s="70"/>
      <c r="D2469" s="70"/>
      <c r="E2469" s="72"/>
    </row>
    <row r="2470" spans="1:5" x14ac:dyDescent="0.2">
      <c r="A2470" s="69"/>
      <c r="B2470" s="70"/>
      <c r="D2470" s="70"/>
      <c r="E2470" s="72"/>
    </row>
    <row r="2471" spans="1:5" x14ac:dyDescent="0.2">
      <c r="A2471" s="69"/>
      <c r="B2471" s="70"/>
      <c r="D2471" s="70"/>
      <c r="E2471" s="72"/>
    </row>
    <row r="2472" spans="1:5" x14ac:dyDescent="0.2">
      <c r="A2472" s="69"/>
      <c r="B2472" s="70"/>
      <c r="D2472" s="70"/>
      <c r="E2472" s="72"/>
    </row>
    <row r="2473" spans="1:5" x14ac:dyDescent="0.2">
      <c r="A2473" s="69"/>
      <c r="B2473" s="70"/>
      <c r="D2473" s="70"/>
      <c r="E2473" s="72"/>
    </row>
    <row r="2474" spans="1:5" x14ac:dyDescent="0.2">
      <c r="A2474" s="69"/>
      <c r="B2474" s="70"/>
      <c r="D2474" s="70"/>
      <c r="E2474" s="72"/>
    </row>
    <row r="2475" spans="1:5" x14ac:dyDescent="0.2">
      <c r="A2475" s="69"/>
      <c r="B2475" s="70"/>
      <c r="D2475" s="70"/>
      <c r="E2475" s="72"/>
    </row>
    <row r="2476" spans="1:5" x14ac:dyDescent="0.2">
      <c r="A2476" s="69"/>
      <c r="B2476" s="70"/>
      <c r="D2476" s="70"/>
      <c r="E2476" s="72"/>
    </row>
    <row r="2477" spans="1:5" x14ac:dyDescent="0.2">
      <c r="A2477" s="69"/>
      <c r="B2477" s="70"/>
      <c r="D2477" s="70"/>
      <c r="E2477" s="72"/>
    </row>
    <row r="2478" spans="1:5" x14ac:dyDescent="0.2">
      <c r="A2478" s="69"/>
      <c r="B2478" s="70"/>
      <c r="D2478" s="70"/>
      <c r="E2478" s="72"/>
    </row>
    <row r="2479" spans="1:5" x14ac:dyDescent="0.2">
      <c r="A2479" s="69"/>
      <c r="B2479" s="70"/>
      <c r="D2479" s="70"/>
      <c r="E2479" s="72"/>
    </row>
    <row r="2480" spans="1:5" x14ac:dyDescent="0.2">
      <c r="A2480" s="69"/>
      <c r="B2480" s="70"/>
      <c r="D2480" s="70"/>
      <c r="E2480" s="72"/>
    </row>
    <row r="2481" spans="1:5" x14ac:dyDescent="0.2">
      <c r="A2481" s="69"/>
      <c r="B2481" s="70"/>
      <c r="D2481" s="70"/>
      <c r="E2481" s="72"/>
    </row>
    <row r="2482" spans="1:5" x14ac:dyDescent="0.2">
      <c r="A2482" s="69"/>
      <c r="B2482" s="70"/>
      <c r="D2482" s="70"/>
      <c r="E2482" s="72"/>
    </row>
    <row r="2483" spans="1:5" x14ac:dyDescent="0.2">
      <c r="A2483" s="69"/>
      <c r="B2483" s="70"/>
      <c r="D2483" s="70"/>
      <c r="E2483" s="72"/>
    </row>
    <row r="2484" spans="1:5" x14ac:dyDescent="0.2">
      <c r="A2484" s="69"/>
      <c r="B2484" s="70"/>
      <c r="D2484" s="70"/>
      <c r="E2484" s="72"/>
    </row>
    <row r="2485" spans="1:5" x14ac:dyDescent="0.2">
      <c r="A2485" s="69"/>
      <c r="B2485" s="70"/>
      <c r="D2485" s="70"/>
      <c r="E2485" s="72"/>
    </row>
    <row r="2486" spans="1:5" x14ac:dyDescent="0.2">
      <c r="A2486" s="69"/>
      <c r="B2486" s="70"/>
      <c r="D2486" s="70"/>
      <c r="E2486" s="72"/>
    </row>
    <row r="2487" spans="1:5" x14ac:dyDescent="0.2">
      <c r="A2487" s="69"/>
      <c r="B2487" s="70"/>
      <c r="D2487" s="70"/>
      <c r="E2487" s="72"/>
    </row>
    <row r="2488" spans="1:5" x14ac:dyDescent="0.2">
      <c r="A2488" s="69"/>
      <c r="B2488" s="70"/>
      <c r="D2488" s="70"/>
      <c r="E2488" s="72"/>
    </row>
    <row r="2489" spans="1:5" x14ac:dyDescent="0.2">
      <c r="A2489" s="69"/>
      <c r="B2489" s="70"/>
      <c r="D2489" s="70"/>
      <c r="E2489" s="72"/>
    </row>
    <row r="2490" spans="1:5" x14ac:dyDescent="0.2">
      <c r="A2490" s="69"/>
      <c r="B2490" s="70"/>
      <c r="D2490" s="70"/>
      <c r="E2490" s="72"/>
    </row>
    <row r="2491" spans="1:5" x14ac:dyDescent="0.2">
      <c r="A2491" s="69"/>
      <c r="B2491" s="70"/>
      <c r="D2491" s="70"/>
      <c r="E2491" s="72"/>
    </row>
    <row r="2492" spans="1:5" x14ac:dyDescent="0.2">
      <c r="A2492" s="69"/>
      <c r="B2492" s="70"/>
      <c r="D2492" s="70"/>
      <c r="E2492" s="72"/>
    </row>
    <row r="2493" spans="1:5" x14ac:dyDescent="0.2">
      <c r="A2493" s="69"/>
      <c r="B2493" s="70"/>
      <c r="D2493" s="70"/>
      <c r="E2493" s="72"/>
    </row>
    <row r="2494" spans="1:5" x14ac:dyDescent="0.2">
      <c r="A2494" s="69"/>
      <c r="B2494" s="70"/>
      <c r="D2494" s="70"/>
      <c r="E2494" s="72"/>
    </row>
    <row r="2495" spans="1:5" x14ac:dyDescent="0.2">
      <c r="A2495" s="69"/>
      <c r="B2495" s="70"/>
      <c r="D2495" s="70"/>
      <c r="E2495" s="72"/>
    </row>
    <row r="2496" spans="1:5" x14ac:dyDescent="0.2">
      <c r="A2496" s="69"/>
      <c r="B2496" s="70"/>
      <c r="D2496" s="70"/>
      <c r="E2496" s="72"/>
    </row>
    <row r="2497" spans="1:5" x14ac:dyDescent="0.2">
      <c r="A2497" s="69"/>
      <c r="B2497" s="70"/>
      <c r="D2497" s="70"/>
      <c r="E2497" s="72"/>
    </row>
    <row r="2498" spans="1:5" x14ac:dyDescent="0.2">
      <c r="A2498" s="69"/>
      <c r="B2498" s="70"/>
      <c r="D2498" s="70"/>
      <c r="E2498" s="72"/>
    </row>
    <row r="2499" spans="1:5" x14ac:dyDescent="0.2">
      <c r="A2499" s="69"/>
      <c r="B2499" s="70"/>
      <c r="D2499" s="70"/>
      <c r="E2499" s="72"/>
    </row>
    <row r="2500" spans="1:5" x14ac:dyDescent="0.2">
      <c r="A2500" s="69"/>
      <c r="B2500" s="70"/>
      <c r="D2500" s="70"/>
      <c r="E2500" s="72"/>
    </row>
    <row r="2501" spans="1:5" x14ac:dyDescent="0.2">
      <c r="A2501" s="69"/>
      <c r="B2501" s="70"/>
      <c r="D2501" s="70"/>
      <c r="E2501" s="72"/>
    </row>
    <row r="2502" spans="1:5" x14ac:dyDescent="0.2">
      <c r="A2502" s="69"/>
      <c r="B2502" s="70"/>
      <c r="D2502" s="70"/>
      <c r="E2502" s="72"/>
    </row>
    <row r="2503" spans="1:5" x14ac:dyDescent="0.2">
      <c r="A2503" s="69"/>
      <c r="B2503" s="70"/>
      <c r="D2503" s="70"/>
      <c r="E2503" s="72"/>
    </row>
    <row r="2504" spans="1:5" x14ac:dyDescent="0.2">
      <c r="A2504" s="69"/>
      <c r="B2504" s="70"/>
      <c r="D2504" s="70"/>
      <c r="E2504" s="72"/>
    </row>
    <row r="2505" spans="1:5" x14ac:dyDescent="0.2">
      <c r="A2505" s="69"/>
      <c r="B2505" s="70"/>
      <c r="D2505" s="70"/>
      <c r="E2505" s="72"/>
    </row>
    <row r="2506" spans="1:5" x14ac:dyDescent="0.2">
      <c r="A2506" s="69"/>
      <c r="B2506" s="70"/>
      <c r="D2506" s="70"/>
      <c r="E2506" s="72"/>
    </row>
    <row r="2507" spans="1:5" x14ac:dyDescent="0.2">
      <c r="A2507" s="69"/>
      <c r="B2507" s="70"/>
      <c r="D2507" s="70"/>
      <c r="E2507" s="72"/>
    </row>
    <row r="2508" spans="1:5" x14ac:dyDescent="0.2">
      <c r="A2508" s="69"/>
      <c r="B2508" s="70"/>
      <c r="D2508" s="70"/>
      <c r="E2508" s="72"/>
    </row>
    <row r="2509" spans="1:5" x14ac:dyDescent="0.2">
      <c r="A2509" s="69"/>
      <c r="B2509" s="70"/>
      <c r="D2509" s="70"/>
      <c r="E2509" s="72"/>
    </row>
    <row r="2510" spans="1:5" x14ac:dyDescent="0.2">
      <c r="A2510" s="69"/>
      <c r="B2510" s="70"/>
      <c r="D2510" s="70"/>
      <c r="E2510" s="72"/>
    </row>
    <row r="2511" spans="1:5" x14ac:dyDescent="0.2">
      <c r="A2511" s="69"/>
      <c r="B2511" s="70"/>
      <c r="D2511" s="70"/>
      <c r="E2511" s="72"/>
    </row>
    <row r="2512" spans="1:5" x14ac:dyDescent="0.2">
      <c r="A2512" s="69"/>
      <c r="B2512" s="70"/>
      <c r="D2512" s="70"/>
      <c r="E2512" s="72"/>
    </row>
    <row r="2513" spans="1:5" x14ac:dyDescent="0.2">
      <c r="A2513" s="69"/>
      <c r="B2513" s="70"/>
      <c r="D2513" s="70"/>
      <c r="E2513" s="72"/>
    </row>
    <row r="2514" spans="1:5" x14ac:dyDescent="0.2">
      <c r="A2514" s="69"/>
      <c r="B2514" s="70"/>
      <c r="D2514" s="70"/>
      <c r="E2514" s="72"/>
    </row>
    <row r="2515" spans="1:5" x14ac:dyDescent="0.2">
      <c r="A2515" s="69"/>
      <c r="B2515" s="70"/>
      <c r="D2515" s="70"/>
      <c r="E2515" s="72"/>
    </row>
    <row r="2516" spans="1:5" x14ac:dyDescent="0.2">
      <c r="A2516" s="69"/>
      <c r="B2516" s="70"/>
      <c r="D2516" s="70"/>
      <c r="E2516" s="72"/>
    </row>
    <row r="2517" spans="1:5" x14ac:dyDescent="0.2">
      <c r="A2517" s="69"/>
      <c r="B2517" s="70"/>
      <c r="D2517" s="70"/>
      <c r="E2517" s="72"/>
    </row>
    <row r="2518" spans="1:5" x14ac:dyDescent="0.2">
      <c r="A2518" s="69"/>
      <c r="B2518" s="70"/>
      <c r="D2518" s="70"/>
      <c r="E2518" s="72"/>
    </row>
    <row r="2519" spans="1:5" x14ac:dyDescent="0.2">
      <c r="A2519" s="69"/>
      <c r="B2519" s="70"/>
      <c r="D2519" s="70"/>
      <c r="E2519" s="72"/>
    </row>
    <row r="2520" spans="1:5" x14ac:dyDescent="0.2">
      <c r="A2520" s="69"/>
      <c r="B2520" s="70"/>
      <c r="D2520" s="70"/>
      <c r="E2520" s="72"/>
    </row>
    <row r="2521" spans="1:5" x14ac:dyDescent="0.2">
      <c r="A2521" s="69"/>
      <c r="B2521" s="70"/>
      <c r="D2521" s="70"/>
      <c r="E2521" s="72"/>
    </row>
    <row r="2522" spans="1:5" x14ac:dyDescent="0.2">
      <c r="A2522" s="69"/>
      <c r="B2522" s="70"/>
      <c r="D2522" s="70"/>
      <c r="E2522" s="72"/>
    </row>
    <row r="2523" spans="1:5" x14ac:dyDescent="0.2">
      <c r="A2523" s="69"/>
      <c r="B2523" s="70"/>
      <c r="D2523" s="70"/>
      <c r="E2523" s="72"/>
    </row>
    <row r="2524" spans="1:5" x14ac:dyDescent="0.2">
      <c r="A2524" s="69"/>
      <c r="B2524" s="70"/>
      <c r="D2524" s="70"/>
      <c r="E2524" s="72"/>
    </row>
    <row r="2525" spans="1:5" x14ac:dyDescent="0.2">
      <c r="A2525" s="69"/>
      <c r="B2525" s="70"/>
      <c r="D2525" s="70"/>
      <c r="E2525" s="72"/>
    </row>
    <row r="2526" spans="1:5" x14ac:dyDescent="0.2">
      <c r="A2526" s="69"/>
      <c r="B2526" s="70"/>
      <c r="D2526" s="70"/>
      <c r="E2526" s="72"/>
    </row>
    <row r="2527" spans="1:5" x14ac:dyDescent="0.2">
      <c r="A2527" s="69"/>
      <c r="B2527" s="70"/>
      <c r="D2527" s="70"/>
      <c r="E2527" s="72"/>
    </row>
    <row r="2528" spans="1:5" x14ac:dyDescent="0.2">
      <c r="A2528" s="69"/>
      <c r="B2528" s="70"/>
      <c r="D2528" s="70"/>
      <c r="E2528" s="72"/>
    </row>
    <row r="2529" spans="1:5" x14ac:dyDescent="0.2">
      <c r="A2529" s="69"/>
      <c r="B2529" s="70"/>
      <c r="D2529" s="70"/>
      <c r="E2529" s="72"/>
    </row>
    <row r="2530" spans="1:5" x14ac:dyDescent="0.2">
      <c r="A2530" s="69"/>
      <c r="B2530" s="70"/>
      <c r="D2530" s="70"/>
      <c r="E2530" s="72"/>
    </row>
    <row r="2531" spans="1:5" x14ac:dyDescent="0.2">
      <c r="A2531" s="69"/>
      <c r="B2531" s="70"/>
      <c r="D2531" s="70"/>
      <c r="E2531" s="72"/>
    </row>
    <row r="2532" spans="1:5" x14ac:dyDescent="0.2">
      <c r="A2532" s="69"/>
      <c r="B2532" s="70"/>
      <c r="D2532" s="70"/>
      <c r="E2532" s="72"/>
    </row>
    <row r="2533" spans="1:5" x14ac:dyDescent="0.2">
      <c r="A2533" s="69"/>
      <c r="B2533" s="70"/>
      <c r="D2533" s="70"/>
      <c r="E2533" s="72"/>
    </row>
    <row r="2534" spans="1:5" x14ac:dyDescent="0.2">
      <c r="A2534" s="69"/>
      <c r="B2534" s="70"/>
      <c r="D2534" s="70"/>
      <c r="E2534" s="72"/>
    </row>
    <row r="2535" spans="1:5" x14ac:dyDescent="0.2">
      <c r="A2535" s="69"/>
      <c r="B2535" s="70"/>
      <c r="D2535" s="70"/>
      <c r="E2535" s="72"/>
    </row>
    <row r="2536" spans="1:5" x14ac:dyDescent="0.2">
      <c r="A2536" s="69"/>
      <c r="B2536" s="70"/>
      <c r="D2536" s="70"/>
      <c r="E2536" s="72"/>
    </row>
    <row r="2537" spans="1:5" x14ac:dyDescent="0.2">
      <c r="A2537" s="69"/>
      <c r="B2537" s="70"/>
      <c r="D2537" s="70"/>
      <c r="E2537" s="72"/>
    </row>
    <row r="2538" spans="1:5" x14ac:dyDescent="0.2">
      <c r="A2538" s="69"/>
      <c r="B2538" s="70"/>
      <c r="D2538" s="70"/>
      <c r="E2538" s="72"/>
    </row>
    <row r="2539" spans="1:5" x14ac:dyDescent="0.2">
      <c r="A2539" s="69"/>
      <c r="B2539" s="70"/>
      <c r="D2539" s="70"/>
      <c r="E2539" s="72"/>
    </row>
    <row r="2540" spans="1:5" x14ac:dyDescent="0.2">
      <c r="A2540" s="69"/>
      <c r="B2540" s="70"/>
      <c r="D2540" s="70"/>
      <c r="E2540" s="72"/>
    </row>
    <row r="2541" spans="1:5" x14ac:dyDescent="0.2">
      <c r="A2541" s="69"/>
      <c r="B2541" s="70"/>
      <c r="D2541" s="70"/>
      <c r="E2541" s="72"/>
    </row>
    <row r="2542" spans="1:5" x14ac:dyDescent="0.2">
      <c r="A2542" s="69"/>
      <c r="B2542" s="70"/>
      <c r="D2542" s="70"/>
      <c r="E2542" s="72"/>
    </row>
    <row r="2543" spans="1:5" x14ac:dyDescent="0.2">
      <c r="A2543" s="69"/>
      <c r="B2543" s="70"/>
      <c r="D2543" s="70"/>
      <c r="E2543" s="72"/>
    </row>
    <row r="2544" spans="1:5" x14ac:dyDescent="0.2">
      <c r="A2544" s="69"/>
      <c r="B2544" s="70"/>
      <c r="D2544" s="70"/>
      <c r="E2544" s="72"/>
    </row>
    <row r="2545" spans="1:5" x14ac:dyDescent="0.2">
      <c r="A2545" s="69"/>
      <c r="B2545" s="70"/>
      <c r="D2545" s="70"/>
      <c r="E2545" s="72"/>
    </row>
    <row r="2546" spans="1:5" x14ac:dyDescent="0.2">
      <c r="A2546" s="69"/>
      <c r="B2546" s="70"/>
      <c r="D2546" s="70"/>
      <c r="E2546" s="72"/>
    </row>
    <row r="2547" spans="1:5" x14ac:dyDescent="0.2">
      <c r="A2547" s="69"/>
      <c r="B2547" s="70"/>
      <c r="D2547" s="70"/>
      <c r="E2547" s="72"/>
    </row>
    <row r="2548" spans="1:5" x14ac:dyDescent="0.2">
      <c r="A2548" s="69"/>
      <c r="B2548" s="70"/>
      <c r="D2548" s="70"/>
      <c r="E2548" s="72"/>
    </row>
    <row r="2549" spans="1:5" x14ac:dyDescent="0.2">
      <c r="A2549" s="69"/>
      <c r="B2549" s="70"/>
      <c r="D2549" s="70"/>
      <c r="E2549" s="72"/>
    </row>
    <row r="2550" spans="1:5" x14ac:dyDescent="0.2">
      <c r="A2550" s="69"/>
      <c r="B2550" s="70"/>
      <c r="D2550" s="70"/>
      <c r="E2550" s="72"/>
    </row>
    <row r="2551" spans="1:5" x14ac:dyDescent="0.2">
      <c r="A2551" s="69"/>
      <c r="B2551" s="70"/>
      <c r="D2551" s="70"/>
      <c r="E2551" s="72"/>
    </row>
    <row r="2552" spans="1:5" x14ac:dyDescent="0.2">
      <c r="A2552" s="69"/>
      <c r="B2552" s="70"/>
      <c r="D2552" s="70"/>
      <c r="E2552" s="72"/>
    </row>
    <row r="2553" spans="1:5" x14ac:dyDescent="0.2">
      <c r="A2553" s="69"/>
      <c r="B2553" s="70"/>
      <c r="D2553" s="70"/>
      <c r="E2553" s="72"/>
    </row>
    <row r="2554" spans="1:5" x14ac:dyDescent="0.2">
      <c r="A2554" s="69"/>
      <c r="B2554" s="70"/>
      <c r="D2554" s="70"/>
      <c r="E2554" s="72"/>
    </row>
    <row r="2555" spans="1:5" x14ac:dyDescent="0.2">
      <c r="A2555" s="69"/>
      <c r="B2555" s="70"/>
      <c r="D2555" s="70"/>
      <c r="E2555" s="72"/>
    </row>
    <row r="2556" spans="1:5" x14ac:dyDescent="0.2">
      <c r="A2556" s="69"/>
      <c r="B2556" s="70"/>
      <c r="D2556" s="70"/>
      <c r="E2556" s="72"/>
    </row>
    <row r="2557" spans="1:5" x14ac:dyDescent="0.2">
      <c r="A2557" s="69"/>
      <c r="B2557" s="70"/>
      <c r="D2557" s="70"/>
      <c r="E2557" s="72"/>
    </row>
    <row r="2558" spans="1:5" x14ac:dyDescent="0.2">
      <c r="A2558" s="69"/>
      <c r="B2558" s="70"/>
      <c r="D2558" s="70"/>
      <c r="E2558" s="72"/>
    </row>
    <row r="2559" spans="1:5" x14ac:dyDescent="0.2">
      <c r="A2559" s="69"/>
      <c r="B2559" s="70"/>
      <c r="D2559" s="70"/>
      <c r="E2559" s="72"/>
    </row>
    <row r="2560" spans="1:5" x14ac:dyDescent="0.2">
      <c r="A2560" s="69"/>
      <c r="B2560" s="70"/>
      <c r="D2560" s="70"/>
      <c r="E2560" s="72"/>
    </row>
    <row r="2561" spans="1:5" x14ac:dyDescent="0.2">
      <c r="A2561" s="69"/>
      <c r="B2561" s="70"/>
      <c r="D2561" s="70"/>
      <c r="E2561" s="72"/>
    </row>
    <row r="2562" spans="1:5" x14ac:dyDescent="0.2">
      <c r="A2562" s="69"/>
      <c r="B2562" s="70"/>
      <c r="D2562" s="70"/>
      <c r="E2562" s="72"/>
    </row>
    <row r="2563" spans="1:5" x14ac:dyDescent="0.2">
      <c r="A2563" s="69"/>
      <c r="B2563" s="70"/>
      <c r="D2563" s="70"/>
      <c r="E2563" s="72"/>
    </row>
    <row r="2564" spans="1:5" x14ac:dyDescent="0.2">
      <c r="A2564" s="69"/>
      <c r="B2564" s="70"/>
      <c r="D2564" s="70"/>
      <c r="E2564" s="72"/>
    </row>
    <row r="2565" spans="1:5" x14ac:dyDescent="0.2">
      <c r="A2565" s="69"/>
      <c r="B2565" s="70"/>
      <c r="D2565" s="70"/>
      <c r="E2565" s="72"/>
    </row>
    <row r="2566" spans="1:5" x14ac:dyDescent="0.2">
      <c r="A2566" s="69"/>
      <c r="B2566" s="70"/>
      <c r="D2566" s="70"/>
      <c r="E2566" s="72"/>
    </row>
    <row r="2567" spans="1:5" x14ac:dyDescent="0.2">
      <c r="A2567" s="69"/>
      <c r="B2567" s="70"/>
      <c r="D2567" s="70"/>
      <c r="E2567" s="72"/>
    </row>
    <row r="2568" spans="1:5" x14ac:dyDescent="0.2">
      <c r="A2568" s="69"/>
      <c r="B2568" s="70"/>
      <c r="D2568" s="70"/>
      <c r="E2568" s="72"/>
    </row>
    <row r="2569" spans="1:5" x14ac:dyDescent="0.2">
      <c r="A2569" s="69"/>
      <c r="B2569" s="70"/>
      <c r="D2569" s="70"/>
      <c r="E2569" s="72"/>
    </row>
    <row r="2570" spans="1:5" x14ac:dyDescent="0.2">
      <c r="A2570" s="69"/>
      <c r="B2570" s="70"/>
      <c r="D2570" s="70"/>
      <c r="E2570" s="72"/>
    </row>
    <row r="2571" spans="1:5" x14ac:dyDescent="0.2">
      <c r="A2571" s="69"/>
      <c r="B2571" s="70"/>
      <c r="D2571" s="70"/>
      <c r="E2571" s="72"/>
    </row>
    <row r="2572" spans="1:5" x14ac:dyDescent="0.2">
      <c r="A2572" s="69"/>
      <c r="B2572" s="70"/>
      <c r="D2572" s="70"/>
      <c r="E2572" s="72"/>
    </row>
    <row r="2573" spans="1:5" x14ac:dyDescent="0.2">
      <c r="A2573" s="69"/>
      <c r="B2573" s="70"/>
      <c r="D2573" s="70"/>
      <c r="E2573" s="72"/>
    </row>
    <row r="2574" spans="1:5" x14ac:dyDescent="0.2">
      <c r="A2574" s="69"/>
      <c r="B2574" s="70"/>
      <c r="D2574" s="70"/>
      <c r="E2574" s="72"/>
    </row>
    <row r="2575" spans="1:5" x14ac:dyDescent="0.2">
      <c r="A2575" s="69"/>
      <c r="B2575" s="70"/>
      <c r="D2575" s="70"/>
      <c r="E2575" s="72"/>
    </row>
    <row r="2576" spans="1:5" x14ac:dyDescent="0.2">
      <c r="A2576" s="69"/>
      <c r="B2576" s="70"/>
      <c r="D2576" s="70"/>
      <c r="E2576" s="72"/>
    </row>
    <row r="2577" spans="1:5" x14ac:dyDescent="0.2">
      <c r="A2577" s="69"/>
      <c r="B2577" s="70"/>
      <c r="D2577" s="70"/>
      <c r="E2577" s="72"/>
    </row>
    <row r="2578" spans="1:5" x14ac:dyDescent="0.2">
      <c r="A2578" s="69"/>
      <c r="B2578" s="70"/>
      <c r="D2578" s="70"/>
      <c r="E2578" s="72"/>
    </row>
    <row r="2579" spans="1:5" x14ac:dyDescent="0.2">
      <c r="A2579" s="69"/>
      <c r="B2579" s="70"/>
      <c r="D2579" s="70"/>
      <c r="E2579" s="72"/>
    </row>
    <row r="2580" spans="1:5" x14ac:dyDescent="0.2">
      <c r="A2580" s="69"/>
      <c r="B2580" s="70"/>
      <c r="D2580" s="70"/>
      <c r="E2580" s="72"/>
    </row>
    <row r="2581" spans="1:5" x14ac:dyDescent="0.2">
      <c r="A2581" s="69"/>
      <c r="B2581" s="70"/>
      <c r="D2581" s="70"/>
      <c r="E2581" s="72"/>
    </row>
    <row r="2582" spans="1:5" x14ac:dyDescent="0.2">
      <c r="A2582" s="69"/>
      <c r="B2582" s="70"/>
      <c r="D2582" s="70"/>
      <c r="E2582" s="72"/>
    </row>
    <row r="2583" spans="1:5" x14ac:dyDescent="0.2">
      <c r="A2583" s="69"/>
      <c r="B2583" s="70"/>
      <c r="D2583" s="70"/>
      <c r="E2583" s="72"/>
    </row>
    <row r="2584" spans="1:5" x14ac:dyDescent="0.2">
      <c r="A2584" s="69"/>
      <c r="B2584" s="70"/>
      <c r="D2584" s="70"/>
      <c r="E2584" s="72"/>
    </row>
    <row r="2585" spans="1:5" x14ac:dyDescent="0.2">
      <c r="A2585" s="69"/>
      <c r="B2585" s="70"/>
      <c r="D2585" s="70"/>
      <c r="E2585" s="72"/>
    </row>
    <row r="2586" spans="1:5" x14ac:dyDescent="0.2">
      <c r="A2586" s="69"/>
      <c r="B2586" s="70"/>
      <c r="D2586" s="70"/>
      <c r="E2586" s="72"/>
    </row>
    <row r="2587" spans="1:5" x14ac:dyDescent="0.2">
      <c r="A2587" s="69"/>
      <c r="B2587" s="70"/>
      <c r="D2587" s="70"/>
      <c r="E2587" s="72"/>
    </row>
    <row r="2588" spans="1:5" x14ac:dyDescent="0.2">
      <c r="A2588" s="69"/>
      <c r="B2588" s="70"/>
      <c r="D2588" s="70"/>
      <c r="E2588" s="72"/>
    </row>
    <row r="2589" spans="1:5" x14ac:dyDescent="0.2">
      <c r="A2589" s="69"/>
      <c r="B2589" s="70"/>
      <c r="D2589" s="70"/>
      <c r="E2589" s="72"/>
    </row>
    <row r="2590" spans="1:5" x14ac:dyDescent="0.2">
      <c r="A2590" s="69"/>
      <c r="B2590" s="70"/>
      <c r="D2590" s="70"/>
      <c r="E2590" s="72"/>
    </row>
    <row r="2591" spans="1:5" x14ac:dyDescent="0.2">
      <c r="A2591" s="69"/>
      <c r="B2591" s="70"/>
      <c r="D2591" s="70"/>
      <c r="E2591" s="72"/>
    </row>
    <row r="2592" spans="1:5" x14ac:dyDescent="0.2">
      <c r="A2592" s="69"/>
      <c r="B2592" s="70"/>
      <c r="D2592" s="70"/>
      <c r="E2592" s="72"/>
    </row>
    <row r="2593" spans="1:5" x14ac:dyDescent="0.2">
      <c r="A2593" s="69"/>
      <c r="B2593" s="70"/>
      <c r="D2593" s="70"/>
      <c r="E2593" s="72"/>
    </row>
    <row r="2594" spans="1:5" x14ac:dyDescent="0.2">
      <c r="A2594" s="69"/>
      <c r="B2594" s="70"/>
      <c r="D2594" s="70"/>
      <c r="E2594" s="72"/>
    </row>
    <row r="2595" spans="1:5" x14ac:dyDescent="0.2">
      <c r="A2595" s="69"/>
      <c r="B2595" s="70"/>
      <c r="D2595" s="70"/>
      <c r="E2595" s="72"/>
    </row>
    <row r="2596" spans="1:5" x14ac:dyDescent="0.2">
      <c r="A2596" s="69"/>
      <c r="B2596" s="70"/>
      <c r="D2596" s="70"/>
      <c r="E2596" s="72"/>
    </row>
    <row r="2597" spans="1:5" x14ac:dyDescent="0.2">
      <c r="A2597" s="69"/>
      <c r="B2597" s="70"/>
      <c r="D2597" s="70"/>
      <c r="E2597" s="72"/>
    </row>
    <row r="2598" spans="1:5" x14ac:dyDescent="0.2">
      <c r="A2598" s="69"/>
      <c r="B2598" s="70"/>
      <c r="D2598" s="70"/>
      <c r="E2598" s="72"/>
    </row>
    <row r="2599" spans="1:5" x14ac:dyDescent="0.2">
      <c r="A2599" s="69"/>
      <c r="B2599" s="70"/>
      <c r="D2599" s="70"/>
      <c r="E2599" s="72"/>
    </row>
    <row r="2600" spans="1:5" x14ac:dyDescent="0.2">
      <c r="A2600" s="69"/>
      <c r="B2600" s="70"/>
      <c r="D2600" s="70"/>
      <c r="E2600" s="72"/>
    </row>
    <row r="2601" spans="1:5" x14ac:dyDescent="0.2">
      <c r="A2601" s="69"/>
      <c r="B2601" s="70"/>
      <c r="D2601" s="70"/>
      <c r="E2601" s="72"/>
    </row>
    <row r="2602" spans="1:5" x14ac:dyDescent="0.2">
      <c r="A2602" s="69"/>
      <c r="B2602" s="70"/>
      <c r="D2602" s="70"/>
      <c r="E2602" s="72"/>
    </row>
    <row r="2603" spans="1:5" x14ac:dyDescent="0.2">
      <c r="A2603" s="69"/>
      <c r="B2603" s="70"/>
      <c r="D2603" s="70"/>
      <c r="E2603" s="72"/>
    </row>
    <row r="2604" spans="1:5" x14ac:dyDescent="0.2">
      <c r="A2604" s="69"/>
      <c r="B2604" s="70"/>
      <c r="D2604" s="70"/>
      <c r="E2604" s="72"/>
    </row>
    <row r="2605" spans="1:5" x14ac:dyDescent="0.2">
      <c r="A2605" s="69"/>
      <c r="B2605" s="70"/>
      <c r="D2605" s="70"/>
      <c r="E2605" s="72"/>
    </row>
    <row r="2606" spans="1:5" x14ac:dyDescent="0.2">
      <c r="A2606" s="69"/>
      <c r="B2606" s="70"/>
      <c r="D2606" s="70"/>
      <c r="E2606" s="72"/>
    </row>
    <row r="2607" spans="1:5" x14ac:dyDescent="0.2">
      <c r="A2607" s="69"/>
      <c r="B2607" s="70"/>
      <c r="D2607" s="70"/>
      <c r="E2607" s="72"/>
    </row>
    <row r="2608" spans="1:5" x14ac:dyDescent="0.2">
      <c r="A2608" s="69"/>
      <c r="B2608" s="70"/>
      <c r="D2608" s="70"/>
      <c r="E2608" s="72"/>
    </row>
    <row r="2609" spans="1:5" x14ac:dyDescent="0.2">
      <c r="A2609" s="69"/>
      <c r="B2609" s="70"/>
      <c r="D2609" s="70"/>
      <c r="E2609" s="72"/>
    </row>
    <row r="2610" spans="1:5" x14ac:dyDescent="0.2">
      <c r="A2610" s="69"/>
      <c r="B2610" s="70"/>
      <c r="D2610" s="70"/>
      <c r="E2610" s="72"/>
    </row>
    <row r="2611" spans="1:5" x14ac:dyDescent="0.2">
      <c r="A2611" s="69"/>
      <c r="B2611" s="70"/>
      <c r="D2611" s="70"/>
      <c r="E2611" s="72"/>
    </row>
    <row r="2612" spans="1:5" x14ac:dyDescent="0.2">
      <c r="A2612" s="69"/>
      <c r="B2612" s="70"/>
      <c r="D2612" s="70"/>
      <c r="E2612" s="72"/>
    </row>
    <row r="2613" spans="1:5" x14ac:dyDescent="0.2">
      <c r="A2613" s="69"/>
      <c r="B2613" s="70"/>
      <c r="D2613" s="70"/>
      <c r="E2613" s="72"/>
    </row>
    <row r="2614" spans="1:5" x14ac:dyDescent="0.2">
      <c r="A2614" s="69"/>
      <c r="B2614" s="70"/>
      <c r="D2614" s="70"/>
      <c r="E2614" s="72"/>
    </row>
    <row r="2615" spans="1:5" x14ac:dyDescent="0.2">
      <c r="A2615" s="69"/>
      <c r="B2615" s="70"/>
      <c r="D2615" s="70"/>
      <c r="E2615" s="72"/>
    </row>
    <row r="2616" spans="1:5" x14ac:dyDescent="0.2">
      <c r="A2616" s="69"/>
      <c r="B2616" s="70"/>
      <c r="D2616" s="70"/>
      <c r="E2616" s="72"/>
    </row>
    <row r="2617" spans="1:5" x14ac:dyDescent="0.2">
      <c r="A2617" s="69"/>
      <c r="B2617" s="70"/>
      <c r="D2617" s="70"/>
      <c r="E2617" s="72"/>
    </row>
    <row r="2618" spans="1:5" x14ac:dyDescent="0.2">
      <c r="A2618" s="69"/>
      <c r="B2618" s="70"/>
      <c r="D2618" s="70"/>
      <c r="E2618" s="72"/>
    </row>
    <row r="2619" spans="1:5" x14ac:dyDescent="0.2">
      <c r="A2619" s="69"/>
      <c r="B2619" s="70"/>
      <c r="D2619" s="70"/>
      <c r="E2619" s="72"/>
    </row>
    <row r="2620" spans="1:5" x14ac:dyDescent="0.2">
      <c r="A2620" s="69"/>
      <c r="B2620" s="70"/>
      <c r="D2620" s="70"/>
      <c r="E2620" s="72"/>
    </row>
    <row r="2621" spans="1:5" x14ac:dyDescent="0.2">
      <c r="A2621" s="69"/>
      <c r="B2621" s="70"/>
      <c r="D2621" s="70"/>
      <c r="E2621" s="72"/>
    </row>
    <row r="2622" spans="1:5" x14ac:dyDescent="0.2">
      <c r="A2622" s="69"/>
      <c r="B2622" s="70"/>
      <c r="D2622" s="70"/>
      <c r="E2622" s="72"/>
    </row>
    <row r="2623" spans="1:5" x14ac:dyDescent="0.2">
      <c r="A2623" s="69"/>
      <c r="B2623" s="70"/>
      <c r="D2623" s="70"/>
      <c r="E2623" s="72"/>
    </row>
    <row r="2624" spans="1:5" x14ac:dyDescent="0.2">
      <c r="A2624" s="69"/>
      <c r="B2624" s="70"/>
      <c r="D2624" s="70"/>
      <c r="E2624" s="72"/>
    </row>
    <row r="2625" spans="1:5" x14ac:dyDescent="0.2">
      <c r="A2625" s="69"/>
      <c r="B2625" s="70"/>
      <c r="D2625" s="70"/>
      <c r="E2625" s="72"/>
    </row>
    <row r="2626" spans="1:5" x14ac:dyDescent="0.2">
      <c r="A2626" s="69"/>
      <c r="B2626" s="70"/>
      <c r="D2626" s="70"/>
      <c r="E2626" s="72"/>
    </row>
    <row r="2627" spans="1:5" x14ac:dyDescent="0.2">
      <c r="A2627" s="69"/>
      <c r="B2627" s="70"/>
      <c r="D2627" s="70"/>
      <c r="E2627" s="72"/>
    </row>
    <row r="2628" spans="1:5" x14ac:dyDescent="0.2">
      <c r="A2628" s="69"/>
      <c r="B2628" s="70"/>
      <c r="D2628" s="70"/>
      <c r="E2628" s="72"/>
    </row>
    <row r="2629" spans="1:5" x14ac:dyDescent="0.2">
      <c r="A2629" s="69"/>
      <c r="B2629" s="70"/>
      <c r="D2629" s="70"/>
      <c r="E2629" s="72"/>
    </row>
    <row r="2630" spans="1:5" x14ac:dyDescent="0.2">
      <c r="A2630" s="69"/>
      <c r="B2630" s="70"/>
      <c r="D2630" s="70"/>
      <c r="E2630" s="72"/>
    </row>
    <row r="2631" spans="1:5" x14ac:dyDescent="0.2">
      <c r="A2631" s="69"/>
      <c r="B2631" s="70"/>
      <c r="D2631" s="70"/>
      <c r="E2631" s="72"/>
    </row>
    <row r="2632" spans="1:5" x14ac:dyDescent="0.2">
      <c r="A2632" s="69"/>
      <c r="B2632" s="70"/>
      <c r="D2632" s="70"/>
      <c r="E2632" s="72"/>
    </row>
    <row r="2633" spans="1:5" x14ac:dyDescent="0.2">
      <c r="A2633" s="69"/>
      <c r="B2633" s="70"/>
      <c r="D2633" s="70"/>
      <c r="E2633" s="72"/>
    </row>
    <row r="2634" spans="1:5" x14ac:dyDescent="0.2">
      <c r="A2634" s="69"/>
      <c r="B2634" s="70"/>
      <c r="D2634" s="70"/>
      <c r="E2634" s="72"/>
    </row>
    <row r="2635" spans="1:5" x14ac:dyDescent="0.2">
      <c r="A2635" s="69"/>
      <c r="B2635" s="70"/>
      <c r="D2635" s="70"/>
      <c r="E2635" s="72"/>
    </row>
    <row r="2636" spans="1:5" x14ac:dyDescent="0.2">
      <c r="A2636" s="69"/>
      <c r="B2636" s="70"/>
      <c r="D2636" s="70"/>
      <c r="E2636" s="72"/>
    </row>
    <row r="2637" spans="1:5" x14ac:dyDescent="0.2">
      <c r="A2637" s="69"/>
      <c r="B2637" s="70"/>
      <c r="D2637" s="70"/>
      <c r="E2637" s="72"/>
    </row>
    <row r="2638" spans="1:5" x14ac:dyDescent="0.2">
      <c r="A2638" s="69"/>
      <c r="B2638" s="70"/>
      <c r="D2638" s="70"/>
      <c r="E2638" s="72"/>
    </row>
    <row r="2639" spans="1:5" x14ac:dyDescent="0.2">
      <c r="A2639" s="69"/>
      <c r="B2639" s="70"/>
      <c r="D2639" s="70"/>
      <c r="E2639" s="72"/>
    </row>
    <row r="2640" spans="1:5" x14ac:dyDescent="0.2">
      <c r="A2640" s="69"/>
      <c r="B2640" s="70"/>
      <c r="D2640" s="70"/>
      <c r="E2640" s="72"/>
    </row>
    <row r="2641" spans="1:5" x14ac:dyDescent="0.2">
      <c r="A2641" s="69"/>
      <c r="B2641" s="70"/>
      <c r="D2641" s="70"/>
      <c r="E2641" s="72"/>
    </row>
    <row r="2642" spans="1:5" x14ac:dyDescent="0.2">
      <c r="A2642" s="69"/>
      <c r="B2642" s="70"/>
      <c r="D2642" s="70"/>
      <c r="E2642" s="72"/>
    </row>
    <row r="2643" spans="1:5" x14ac:dyDescent="0.2">
      <c r="A2643" s="69"/>
      <c r="B2643" s="70"/>
      <c r="D2643" s="70"/>
      <c r="E2643" s="72"/>
    </row>
    <row r="2644" spans="1:5" x14ac:dyDescent="0.2">
      <c r="A2644" s="69"/>
      <c r="B2644" s="70"/>
      <c r="D2644" s="70"/>
      <c r="E2644" s="72"/>
    </row>
    <row r="2645" spans="1:5" x14ac:dyDescent="0.2">
      <c r="A2645" s="69"/>
      <c r="B2645" s="70"/>
      <c r="D2645" s="70"/>
      <c r="E2645" s="72"/>
    </row>
    <row r="2646" spans="1:5" x14ac:dyDescent="0.2">
      <c r="A2646" s="69"/>
      <c r="B2646" s="70"/>
      <c r="D2646" s="70"/>
      <c r="E2646" s="72"/>
    </row>
    <row r="2647" spans="1:5" x14ac:dyDescent="0.2">
      <c r="A2647" s="69"/>
      <c r="B2647" s="70"/>
      <c r="D2647" s="70"/>
      <c r="E2647" s="72"/>
    </row>
    <row r="2648" spans="1:5" x14ac:dyDescent="0.2">
      <c r="A2648" s="69"/>
      <c r="B2648" s="70"/>
      <c r="D2648" s="70"/>
      <c r="E2648" s="72"/>
    </row>
    <row r="2649" spans="1:5" x14ac:dyDescent="0.2">
      <c r="A2649" s="69"/>
      <c r="B2649" s="70"/>
      <c r="D2649" s="70"/>
      <c r="E2649" s="72"/>
    </row>
    <row r="2650" spans="1:5" x14ac:dyDescent="0.2">
      <c r="A2650" s="69"/>
      <c r="B2650" s="70"/>
      <c r="D2650" s="70"/>
      <c r="E2650" s="72"/>
    </row>
    <row r="2651" spans="1:5" x14ac:dyDescent="0.2">
      <c r="A2651" s="69"/>
      <c r="B2651" s="70"/>
      <c r="D2651" s="70"/>
      <c r="E2651" s="72"/>
    </row>
    <row r="2652" spans="1:5" x14ac:dyDescent="0.2">
      <c r="A2652" s="69"/>
      <c r="B2652" s="70"/>
      <c r="D2652" s="70"/>
      <c r="E2652" s="72"/>
    </row>
    <row r="2653" spans="1:5" x14ac:dyDescent="0.2">
      <c r="A2653" s="69"/>
      <c r="B2653" s="70"/>
      <c r="D2653" s="70"/>
      <c r="E2653" s="72"/>
    </row>
    <row r="2654" spans="1:5" x14ac:dyDescent="0.2">
      <c r="A2654" s="69"/>
      <c r="B2654" s="70"/>
      <c r="D2654" s="70"/>
      <c r="E2654" s="72"/>
    </row>
    <row r="2655" spans="1:5" x14ac:dyDescent="0.2">
      <c r="A2655" s="69"/>
      <c r="B2655" s="70"/>
      <c r="D2655" s="70"/>
      <c r="E2655" s="72"/>
    </row>
    <row r="2656" spans="1:5" x14ac:dyDescent="0.2">
      <c r="A2656" s="69"/>
      <c r="B2656" s="70"/>
      <c r="D2656" s="70"/>
      <c r="E2656" s="72"/>
    </row>
    <row r="2657" spans="1:5" x14ac:dyDescent="0.2">
      <c r="A2657" s="69"/>
      <c r="B2657" s="70"/>
      <c r="D2657" s="70"/>
      <c r="E2657" s="72"/>
    </row>
    <row r="2658" spans="1:5" x14ac:dyDescent="0.2">
      <c r="A2658" s="69"/>
      <c r="B2658" s="70"/>
      <c r="D2658" s="70"/>
      <c r="E2658" s="72"/>
    </row>
    <row r="2659" spans="1:5" x14ac:dyDescent="0.2">
      <c r="A2659" s="69"/>
      <c r="B2659" s="70"/>
      <c r="D2659" s="70"/>
      <c r="E2659" s="72"/>
    </row>
    <row r="2660" spans="1:5" x14ac:dyDescent="0.2">
      <c r="A2660" s="69"/>
      <c r="B2660" s="70"/>
      <c r="D2660" s="70"/>
      <c r="E2660" s="72"/>
    </row>
    <row r="2661" spans="1:5" x14ac:dyDescent="0.2">
      <c r="A2661" s="69"/>
      <c r="B2661" s="70"/>
      <c r="D2661" s="70"/>
      <c r="E2661" s="72"/>
    </row>
    <row r="2662" spans="1:5" x14ac:dyDescent="0.2">
      <c r="A2662" s="69"/>
      <c r="B2662" s="70"/>
      <c r="D2662" s="70"/>
      <c r="E2662" s="72"/>
    </row>
    <row r="2663" spans="1:5" x14ac:dyDescent="0.2">
      <c r="A2663" s="69"/>
      <c r="B2663" s="70"/>
      <c r="D2663" s="70"/>
      <c r="E2663" s="72"/>
    </row>
    <row r="2664" spans="1:5" x14ac:dyDescent="0.2">
      <c r="A2664" s="69"/>
      <c r="B2664" s="70"/>
      <c r="D2664" s="70"/>
      <c r="E2664" s="72"/>
    </row>
    <row r="2665" spans="1:5" x14ac:dyDescent="0.2">
      <c r="A2665" s="69"/>
      <c r="B2665" s="70"/>
      <c r="D2665" s="70"/>
      <c r="E2665" s="72"/>
    </row>
    <row r="2666" spans="1:5" x14ac:dyDescent="0.2">
      <c r="A2666" s="69"/>
      <c r="B2666" s="70"/>
      <c r="D2666" s="70"/>
      <c r="E2666" s="72"/>
    </row>
    <row r="2667" spans="1:5" x14ac:dyDescent="0.2">
      <c r="A2667" s="69"/>
      <c r="B2667" s="70"/>
      <c r="D2667" s="70"/>
      <c r="E2667" s="72"/>
    </row>
    <row r="2668" spans="1:5" x14ac:dyDescent="0.2">
      <c r="A2668" s="69"/>
      <c r="B2668" s="70"/>
      <c r="D2668" s="70"/>
      <c r="E2668" s="72"/>
    </row>
    <row r="2669" spans="1:5" x14ac:dyDescent="0.2">
      <c r="A2669" s="69"/>
      <c r="B2669" s="70"/>
      <c r="D2669" s="70"/>
      <c r="E2669" s="72"/>
    </row>
    <row r="2670" spans="1:5" x14ac:dyDescent="0.2">
      <c r="A2670" s="69"/>
      <c r="B2670" s="70"/>
      <c r="D2670" s="70"/>
      <c r="E2670" s="72"/>
    </row>
    <row r="2671" spans="1:5" x14ac:dyDescent="0.2">
      <c r="A2671" s="69"/>
      <c r="B2671" s="70"/>
      <c r="D2671" s="70"/>
      <c r="E2671" s="72"/>
    </row>
    <row r="2672" spans="1:5" x14ac:dyDescent="0.2">
      <c r="A2672" s="69"/>
      <c r="B2672" s="70"/>
      <c r="D2672" s="70"/>
      <c r="E2672" s="72"/>
    </row>
    <row r="2673" spans="1:5" x14ac:dyDescent="0.2">
      <c r="A2673" s="69"/>
      <c r="B2673" s="70"/>
      <c r="D2673" s="70"/>
      <c r="E2673" s="72"/>
    </row>
    <row r="2674" spans="1:5" x14ac:dyDescent="0.2">
      <c r="A2674" s="69"/>
      <c r="B2674" s="70"/>
      <c r="D2674" s="70"/>
      <c r="E2674" s="72"/>
    </row>
    <row r="2675" spans="1:5" x14ac:dyDescent="0.2">
      <c r="A2675" s="69"/>
      <c r="B2675" s="70"/>
      <c r="D2675" s="70"/>
      <c r="E2675" s="72"/>
    </row>
    <row r="2676" spans="1:5" x14ac:dyDescent="0.2">
      <c r="A2676" s="69"/>
      <c r="B2676" s="70"/>
      <c r="D2676" s="70"/>
      <c r="E2676" s="72"/>
    </row>
    <row r="2677" spans="1:5" x14ac:dyDescent="0.2">
      <c r="A2677" s="69"/>
      <c r="B2677" s="70"/>
      <c r="D2677" s="70"/>
      <c r="E2677" s="72"/>
    </row>
    <row r="2678" spans="1:5" x14ac:dyDescent="0.2">
      <c r="A2678" s="69"/>
      <c r="B2678" s="70"/>
      <c r="D2678" s="70"/>
      <c r="E2678" s="72"/>
    </row>
    <row r="2679" spans="1:5" x14ac:dyDescent="0.2">
      <c r="A2679" s="69"/>
      <c r="B2679" s="70"/>
      <c r="D2679" s="70"/>
      <c r="E2679" s="72"/>
    </row>
    <row r="2680" spans="1:5" x14ac:dyDescent="0.2">
      <c r="A2680" s="69"/>
      <c r="B2680" s="70"/>
      <c r="D2680" s="70"/>
      <c r="E2680" s="72"/>
    </row>
    <row r="2681" spans="1:5" x14ac:dyDescent="0.2">
      <c r="A2681" s="69"/>
      <c r="B2681" s="70"/>
      <c r="D2681" s="70"/>
      <c r="E2681" s="72"/>
    </row>
    <row r="2682" spans="1:5" x14ac:dyDescent="0.2">
      <c r="A2682" s="69"/>
      <c r="B2682" s="70"/>
      <c r="D2682" s="70"/>
      <c r="E2682" s="72"/>
    </row>
    <row r="2683" spans="1:5" x14ac:dyDescent="0.2">
      <c r="A2683" s="69"/>
      <c r="B2683" s="70"/>
      <c r="D2683" s="70"/>
      <c r="E2683" s="72"/>
    </row>
    <row r="2684" spans="1:5" x14ac:dyDescent="0.2">
      <c r="A2684" s="69"/>
      <c r="B2684" s="70"/>
      <c r="D2684" s="70"/>
      <c r="E2684" s="72"/>
    </row>
    <row r="2685" spans="1:5" x14ac:dyDescent="0.2">
      <c r="A2685" s="69"/>
      <c r="B2685" s="70"/>
      <c r="D2685" s="70"/>
      <c r="E2685" s="72"/>
    </row>
    <row r="2686" spans="1:5" x14ac:dyDescent="0.2">
      <c r="A2686" s="69"/>
      <c r="B2686" s="70"/>
      <c r="D2686" s="70"/>
      <c r="E2686" s="72"/>
    </row>
    <row r="2687" spans="1:5" x14ac:dyDescent="0.2">
      <c r="A2687" s="69"/>
      <c r="B2687" s="70"/>
      <c r="D2687" s="70"/>
      <c r="E2687" s="72"/>
    </row>
    <row r="2688" spans="1:5" x14ac:dyDescent="0.2">
      <c r="A2688" s="69"/>
      <c r="B2688" s="70"/>
      <c r="D2688" s="70"/>
      <c r="E2688" s="72"/>
    </row>
    <row r="2689" spans="1:5" x14ac:dyDescent="0.2">
      <c r="A2689" s="69"/>
      <c r="B2689" s="70"/>
      <c r="D2689" s="70"/>
      <c r="E2689" s="72"/>
    </row>
    <row r="2690" spans="1:5" x14ac:dyDescent="0.2">
      <c r="A2690" s="69"/>
      <c r="B2690" s="70"/>
      <c r="D2690" s="70"/>
      <c r="E2690" s="72"/>
    </row>
    <row r="2691" spans="1:5" x14ac:dyDescent="0.2">
      <c r="A2691" s="69"/>
      <c r="B2691" s="70"/>
      <c r="D2691" s="70"/>
      <c r="E2691" s="72"/>
    </row>
    <row r="2692" spans="1:5" x14ac:dyDescent="0.2">
      <c r="A2692" s="69"/>
      <c r="B2692" s="70"/>
      <c r="D2692" s="70"/>
      <c r="E2692" s="72"/>
    </row>
    <row r="2693" spans="1:5" x14ac:dyDescent="0.2">
      <c r="A2693" s="69"/>
      <c r="B2693" s="70"/>
      <c r="D2693" s="70"/>
      <c r="E2693" s="72"/>
    </row>
    <row r="2694" spans="1:5" x14ac:dyDescent="0.2">
      <c r="A2694" s="69"/>
      <c r="B2694" s="70"/>
      <c r="D2694" s="70"/>
      <c r="E2694" s="72"/>
    </row>
    <row r="2695" spans="1:5" x14ac:dyDescent="0.2">
      <c r="A2695" s="69"/>
      <c r="B2695" s="70"/>
      <c r="D2695" s="70"/>
      <c r="E2695" s="72"/>
    </row>
    <row r="2696" spans="1:5" x14ac:dyDescent="0.2">
      <c r="A2696" s="69"/>
      <c r="B2696" s="70"/>
      <c r="D2696" s="70"/>
      <c r="E2696" s="72"/>
    </row>
    <row r="2697" spans="1:5" x14ac:dyDescent="0.2">
      <c r="A2697" s="69"/>
      <c r="B2697" s="70"/>
      <c r="D2697" s="70"/>
      <c r="E2697" s="72"/>
    </row>
    <row r="2698" spans="1:5" x14ac:dyDescent="0.2">
      <c r="A2698" s="69"/>
      <c r="B2698" s="70"/>
      <c r="D2698" s="70"/>
      <c r="E2698" s="72"/>
    </row>
    <row r="2699" spans="1:5" x14ac:dyDescent="0.2">
      <c r="A2699" s="69"/>
      <c r="B2699" s="70"/>
      <c r="D2699" s="70"/>
      <c r="E2699" s="72"/>
    </row>
    <row r="2700" spans="1:5" x14ac:dyDescent="0.2">
      <c r="A2700" s="69"/>
      <c r="B2700" s="70"/>
      <c r="D2700" s="70"/>
      <c r="E2700" s="72"/>
    </row>
    <row r="2701" spans="1:5" x14ac:dyDescent="0.2">
      <c r="A2701" s="69"/>
      <c r="B2701" s="70"/>
      <c r="D2701" s="70"/>
      <c r="E2701" s="72"/>
    </row>
    <row r="2702" spans="1:5" x14ac:dyDescent="0.2">
      <c r="A2702" s="69"/>
      <c r="B2702" s="70"/>
      <c r="D2702" s="70"/>
      <c r="E2702" s="72"/>
    </row>
    <row r="2703" spans="1:5" x14ac:dyDescent="0.2">
      <c r="A2703" s="69"/>
      <c r="B2703" s="70"/>
      <c r="D2703" s="70"/>
      <c r="E2703" s="72"/>
    </row>
    <row r="2704" spans="1:5" x14ac:dyDescent="0.2">
      <c r="A2704" s="69"/>
      <c r="B2704" s="70"/>
      <c r="D2704" s="70"/>
      <c r="E2704" s="72"/>
    </row>
    <row r="2705" spans="1:5" x14ac:dyDescent="0.2">
      <c r="A2705" s="69"/>
      <c r="B2705" s="70"/>
      <c r="D2705" s="70"/>
      <c r="E2705" s="72"/>
    </row>
    <row r="2706" spans="1:5" x14ac:dyDescent="0.2">
      <c r="A2706" s="69"/>
      <c r="B2706" s="70"/>
      <c r="D2706" s="70"/>
      <c r="E2706" s="72"/>
    </row>
    <row r="2707" spans="1:5" x14ac:dyDescent="0.2">
      <c r="A2707" s="69"/>
      <c r="B2707" s="70"/>
      <c r="D2707" s="70"/>
      <c r="E2707" s="72"/>
    </row>
    <row r="2708" spans="1:5" x14ac:dyDescent="0.2">
      <c r="A2708" s="69"/>
      <c r="B2708" s="70"/>
      <c r="D2708" s="70"/>
      <c r="E2708" s="72"/>
    </row>
    <row r="2709" spans="1:5" x14ac:dyDescent="0.2">
      <c r="A2709" s="69"/>
      <c r="B2709" s="70"/>
      <c r="D2709" s="70"/>
      <c r="E2709" s="72"/>
    </row>
    <row r="2710" spans="1:5" x14ac:dyDescent="0.2">
      <c r="A2710" s="69"/>
      <c r="B2710" s="70"/>
      <c r="D2710" s="70"/>
      <c r="E2710" s="72"/>
    </row>
    <row r="2711" spans="1:5" x14ac:dyDescent="0.2">
      <c r="A2711" s="69"/>
      <c r="B2711" s="70"/>
      <c r="D2711" s="70"/>
      <c r="E2711" s="72"/>
    </row>
    <row r="2712" spans="1:5" x14ac:dyDescent="0.2">
      <c r="A2712" s="69"/>
      <c r="B2712" s="70"/>
      <c r="D2712" s="70"/>
      <c r="E2712" s="72"/>
    </row>
    <row r="2713" spans="1:5" x14ac:dyDescent="0.2">
      <c r="A2713" s="69"/>
      <c r="B2713" s="70"/>
      <c r="D2713" s="70"/>
      <c r="E2713" s="72"/>
    </row>
    <row r="2714" spans="1:5" x14ac:dyDescent="0.2">
      <c r="A2714" s="69"/>
      <c r="B2714" s="70"/>
      <c r="D2714" s="70"/>
      <c r="E2714" s="72"/>
    </row>
    <row r="2715" spans="1:5" x14ac:dyDescent="0.2">
      <c r="A2715" s="69"/>
      <c r="B2715" s="70"/>
      <c r="D2715" s="70"/>
      <c r="E2715" s="72"/>
    </row>
    <row r="2716" spans="1:5" x14ac:dyDescent="0.2">
      <c r="A2716" s="69"/>
      <c r="B2716" s="70"/>
      <c r="D2716" s="70"/>
      <c r="E2716" s="72"/>
    </row>
    <row r="2717" spans="1:5" x14ac:dyDescent="0.2">
      <c r="A2717" s="69"/>
      <c r="B2717" s="70"/>
      <c r="D2717" s="70"/>
      <c r="E2717" s="72"/>
    </row>
    <row r="2718" spans="1:5" x14ac:dyDescent="0.2">
      <c r="A2718" s="69"/>
      <c r="B2718" s="70"/>
      <c r="D2718" s="70"/>
      <c r="E2718" s="72"/>
    </row>
    <row r="2719" spans="1:5" x14ac:dyDescent="0.2">
      <c r="A2719" s="69"/>
      <c r="B2719" s="70"/>
      <c r="D2719" s="70"/>
      <c r="E2719" s="72"/>
    </row>
    <row r="2720" spans="1:5" x14ac:dyDescent="0.2">
      <c r="A2720" s="69"/>
      <c r="B2720" s="70"/>
      <c r="D2720" s="70"/>
      <c r="E2720" s="72"/>
    </row>
    <row r="2721" spans="1:5" x14ac:dyDescent="0.2">
      <c r="A2721" s="69"/>
      <c r="B2721" s="70"/>
      <c r="D2721" s="70"/>
      <c r="E2721" s="72"/>
    </row>
    <row r="2722" spans="1:5" x14ac:dyDescent="0.2">
      <c r="A2722" s="69"/>
      <c r="B2722" s="70"/>
      <c r="D2722" s="70"/>
      <c r="E2722" s="72"/>
    </row>
    <row r="2723" spans="1:5" x14ac:dyDescent="0.2">
      <c r="A2723" s="69"/>
      <c r="B2723" s="70"/>
      <c r="D2723" s="70"/>
      <c r="E2723" s="72"/>
    </row>
    <row r="2724" spans="1:5" x14ac:dyDescent="0.2">
      <c r="A2724" s="69"/>
      <c r="B2724" s="70"/>
      <c r="D2724" s="70"/>
      <c r="E2724" s="72"/>
    </row>
    <row r="2725" spans="1:5" x14ac:dyDescent="0.2">
      <c r="A2725" s="69"/>
      <c r="B2725" s="70"/>
      <c r="D2725" s="70"/>
      <c r="E2725" s="72"/>
    </row>
    <row r="2726" spans="1:5" x14ac:dyDescent="0.2">
      <c r="A2726" s="69"/>
      <c r="B2726" s="70"/>
      <c r="D2726" s="70"/>
      <c r="E2726" s="72"/>
    </row>
    <row r="2727" spans="1:5" x14ac:dyDescent="0.2">
      <c r="A2727" s="69"/>
      <c r="B2727" s="70"/>
      <c r="D2727" s="70"/>
      <c r="E2727" s="72"/>
    </row>
    <row r="2728" spans="1:5" x14ac:dyDescent="0.2">
      <c r="A2728" s="69"/>
      <c r="B2728" s="70"/>
      <c r="D2728" s="70"/>
      <c r="E2728" s="72"/>
    </row>
    <row r="2729" spans="1:5" x14ac:dyDescent="0.2">
      <c r="A2729" s="69"/>
      <c r="B2729" s="70"/>
      <c r="D2729" s="70"/>
      <c r="E2729" s="72"/>
    </row>
    <row r="2730" spans="1:5" x14ac:dyDescent="0.2">
      <c r="A2730" s="69"/>
      <c r="B2730" s="70"/>
      <c r="D2730" s="70"/>
      <c r="E2730" s="72"/>
    </row>
    <row r="2731" spans="1:5" x14ac:dyDescent="0.2">
      <c r="A2731" s="69"/>
      <c r="B2731" s="70"/>
      <c r="D2731" s="70"/>
      <c r="E2731" s="72"/>
    </row>
    <row r="2732" spans="1:5" x14ac:dyDescent="0.2">
      <c r="A2732" s="69"/>
      <c r="B2732" s="70"/>
      <c r="D2732" s="70"/>
      <c r="E2732" s="72"/>
    </row>
    <row r="2733" spans="1:5" x14ac:dyDescent="0.2">
      <c r="A2733" s="69"/>
      <c r="B2733" s="70"/>
      <c r="D2733" s="70"/>
      <c r="E2733" s="72"/>
    </row>
    <row r="2734" spans="1:5" x14ac:dyDescent="0.2">
      <c r="A2734" s="69"/>
      <c r="B2734" s="70"/>
      <c r="D2734" s="70"/>
      <c r="E2734" s="72"/>
    </row>
    <row r="2735" spans="1:5" x14ac:dyDescent="0.2">
      <c r="A2735" s="69"/>
      <c r="B2735" s="70"/>
      <c r="D2735" s="70"/>
      <c r="E2735" s="72"/>
    </row>
    <row r="2736" spans="1:5" x14ac:dyDescent="0.2">
      <c r="A2736" s="69"/>
      <c r="B2736" s="70"/>
      <c r="D2736" s="70"/>
      <c r="E2736" s="72"/>
    </row>
    <row r="2737" spans="1:5" x14ac:dyDescent="0.2">
      <c r="A2737" s="69"/>
      <c r="B2737" s="70"/>
      <c r="D2737" s="70"/>
      <c r="E2737" s="72"/>
    </row>
    <row r="2738" spans="1:5" x14ac:dyDescent="0.2">
      <c r="A2738" s="69"/>
      <c r="B2738" s="70"/>
      <c r="D2738" s="70"/>
      <c r="E2738" s="72"/>
    </row>
    <row r="2739" spans="1:5" x14ac:dyDescent="0.2">
      <c r="A2739" s="69"/>
      <c r="B2739" s="70"/>
      <c r="D2739" s="70"/>
      <c r="E2739" s="72"/>
    </row>
    <row r="2740" spans="1:5" x14ac:dyDescent="0.2">
      <c r="A2740" s="69"/>
      <c r="B2740" s="70"/>
      <c r="D2740" s="70"/>
      <c r="E2740" s="72"/>
    </row>
    <row r="2741" spans="1:5" x14ac:dyDescent="0.2">
      <c r="A2741" s="69"/>
      <c r="B2741" s="70"/>
      <c r="D2741" s="70"/>
      <c r="E2741" s="72"/>
    </row>
    <row r="2742" spans="1:5" x14ac:dyDescent="0.2">
      <c r="A2742" s="69"/>
      <c r="B2742" s="70"/>
      <c r="D2742" s="70"/>
      <c r="E2742" s="72"/>
    </row>
    <row r="2743" spans="1:5" x14ac:dyDescent="0.2">
      <c r="A2743" s="69"/>
      <c r="B2743" s="70"/>
      <c r="D2743" s="70"/>
      <c r="E2743" s="72"/>
    </row>
    <row r="2744" spans="1:5" x14ac:dyDescent="0.2">
      <c r="A2744" s="69"/>
      <c r="B2744" s="70"/>
      <c r="D2744" s="70"/>
      <c r="E2744" s="72"/>
    </row>
    <row r="2745" spans="1:5" x14ac:dyDescent="0.2">
      <c r="A2745" s="69"/>
      <c r="B2745" s="70"/>
      <c r="D2745" s="70"/>
      <c r="E2745" s="72"/>
    </row>
    <row r="2746" spans="1:5" x14ac:dyDescent="0.2">
      <c r="A2746" s="69"/>
      <c r="B2746" s="70"/>
      <c r="D2746" s="70"/>
      <c r="E2746" s="72"/>
    </row>
    <row r="2747" spans="1:5" x14ac:dyDescent="0.2">
      <c r="A2747" s="69"/>
      <c r="B2747" s="70"/>
      <c r="D2747" s="70"/>
      <c r="E2747" s="72"/>
    </row>
    <row r="2748" spans="1:5" x14ac:dyDescent="0.2">
      <c r="A2748" s="69"/>
      <c r="B2748" s="70"/>
      <c r="D2748" s="70"/>
      <c r="E2748" s="72"/>
    </row>
    <row r="2749" spans="1:5" x14ac:dyDescent="0.2">
      <c r="A2749" s="69"/>
      <c r="B2749" s="70"/>
      <c r="D2749" s="70"/>
      <c r="E2749" s="72"/>
    </row>
    <row r="2750" spans="1:5" x14ac:dyDescent="0.2">
      <c r="A2750" s="69"/>
      <c r="B2750" s="70"/>
      <c r="D2750" s="70"/>
      <c r="E2750" s="72"/>
    </row>
    <row r="2751" spans="1:5" x14ac:dyDescent="0.2">
      <c r="A2751" s="69"/>
      <c r="B2751" s="70"/>
      <c r="D2751" s="70"/>
      <c r="E2751" s="72"/>
    </row>
    <row r="2752" spans="1:5" x14ac:dyDescent="0.2">
      <c r="A2752" s="69"/>
      <c r="B2752" s="70"/>
      <c r="D2752" s="70"/>
      <c r="E2752" s="72"/>
    </row>
    <row r="2753" spans="1:5" x14ac:dyDescent="0.2">
      <c r="A2753" s="69"/>
      <c r="B2753" s="70"/>
      <c r="D2753" s="70"/>
      <c r="E2753" s="72"/>
    </row>
    <row r="2754" spans="1:5" x14ac:dyDescent="0.2">
      <c r="A2754" s="69"/>
      <c r="B2754" s="70"/>
      <c r="D2754" s="70"/>
      <c r="E2754" s="72"/>
    </row>
    <row r="2755" spans="1:5" x14ac:dyDescent="0.2">
      <c r="A2755" s="69"/>
      <c r="B2755" s="70"/>
      <c r="D2755" s="70"/>
      <c r="E2755" s="72"/>
    </row>
    <row r="2756" spans="1:5" x14ac:dyDescent="0.2">
      <c r="A2756" s="69"/>
      <c r="B2756" s="70"/>
      <c r="D2756" s="70"/>
      <c r="E2756" s="72"/>
    </row>
    <row r="2757" spans="1:5" x14ac:dyDescent="0.2">
      <c r="A2757" s="69"/>
      <c r="B2757" s="70"/>
      <c r="D2757" s="70"/>
      <c r="E2757" s="72"/>
    </row>
    <row r="2758" spans="1:5" x14ac:dyDescent="0.2">
      <c r="A2758" s="69"/>
      <c r="B2758" s="70"/>
      <c r="D2758" s="70"/>
      <c r="E2758" s="72"/>
    </row>
    <row r="2759" spans="1:5" x14ac:dyDescent="0.2">
      <c r="A2759" s="69"/>
      <c r="B2759" s="70"/>
      <c r="D2759" s="70"/>
      <c r="E2759" s="72"/>
    </row>
    <row r="2760" spans="1:5" x14ac:dyDescent="0.2">
      <c r="A2760" s="69"/>
      <c r="B2760" s="70"/>
      <c r="D2760" s="70"/>
      <c r="E2760" s="72"/>
    </row>
    <row r="2761" spans="1:5" x14ac:dyDescent="0.2">
      <c r="A2761" s="69"/>
      <c r="B2761" s="70"/>
      <c r="D2761" s="70"/>
      <c r="E2761" s="72"/>
    </row>
    <row r="2762" spans="1:5" x14ac:dyDescent="0.2">
      <c r="A2762" s="69"/>
      <c r="B2762" s="70"/>
      <c r="D2762" s="70"/>
      <c r="E2762" s="72"/>
    </row>
    <row r="2763" spans="1:5" x14ac:dyDescent="0.2">
      <c r="A2763" s="69"/>
      <c r="B2763" s="70"/>
      <c r="D2763" s="70"/>
      <c r="E2763" s="72"/>
    </row>
    <row r="2764" spans="1:5" x14ac:dyDescent="0.2">
      <c r="A2764" s="69"/>
      <c r="B2764" s="70"/>
      <c r="D2764" s="70"/>
      <c r="E2764" s="72"/>
    </row>
    <row r="2765" spans="1:5" x14ac:dyDescent="0.2">
      <c r="A2765" s="69"/>
      <c r="B2765" s="70"/>
      <c r="D2765" s="70"/>
      <c r="E2765" s="72"/>
    </row>
    <row r="2766" spans="1:5" x14ac:dyDescent="0.2">
      <c r="A2766" s="69"/>
      <c r="B2766" s="70"/>
      <c r="D2766" s="70"/>
      <c r="E2766" s="72"/>
    </row>
    <row r="2767" spans="1:5" x14ac:dyDescent="0.2">
      <c r="A2767" s="69"/>
      <c r="B2767" s="70"/>
      <c r="D2767" s="70"/>
      <c r="E2767" s="72"/>
    </row>
    <row r="2768" spans="1:5" x14ac:dyDescent="0.2">
      <c r="A2768" s="69"/>
      <c r="B2768" s="70"/>
      <c r="D2768" s="70"/>
      <c r="E2768" s="72"/>
    </row>
    <row r="2769" spans="1:5" x14ac:dyDescent="0.2">
      <c r="A2769" s="69"/>
      <c r="B2769" s="70"/>
      <c r="D2769" s="70"/>
      <c r="E2769" s="72"/>
    </row>
    <row r="2770" spans="1:5" x14ac:dyDescent="0.2">
      <c r="A2770" s="69"/>
      <c r="B2770" s="70"/>
      <c r="D2770" s="70"/>
      <c r="E2770" s="72"/>
    </row>
    <row r="2771" spans="1:5" x14ac:dyDescent="0.2">
      <c r="A2771" s="69"/>
      <c r="B2771" s="70"/>
      <c r="D2771" s="70"/>
      <c r="E2771" s="72"/>
    </row>
    <row r="2772" spans="1:5" x14ac:dyDescent="0.2">
      <c r="A2772" s="69"/>
      <c r="B2772" s="70"/>
      <c r="D2772" s="70"/>
      <c r="E2772" s="72"/>
    </row>
    <row r="2773" spans="1:5" x14ac:dyDescent="0.2">
      <c r="A2773" s="69"/>
      <c r="B2773" s="70"/>
      <c r="D2773" s="70"/>
      <c r="E2773" s="72"/>
    </row>
    <row r="2774" spans="1:5" x14ac:dyDescent="0.2">
      <c r="A2774" s="69"/>
      <c r="B2774" s="70"/>
      <c r="D2774" s="70"/>
      <c r="E2774" s="72"/>
    </row>
    <row r="2775" spans="1:5" x14ac:dyDescent="0.2">
      <c r="A2775" s="69"/>
      <c r="B2775" s="70"/>
      <c r="D2775" s="70"/>
      <c r="E2775" s="72"/>
    </row>
    <row r="2776" spans="1:5" x14ac:dyDescent="0.2">
      <c r="A2776" s="69"/>
      <c r="B2776" s="70"/>
      <c r="D2776" s="70"/>
      <c r="E2776" s="72"/>
    </row>
    <row r="2777" spans="1:5" x14ac:dyDescent="0.2">
      <c r="A2777" s="69"/>
      <c r="B2777" s="70"/>
      <c r="D2777" s="70"/>
      <c r="E2777" s="72"/>
    </row>
    <row r="2778" spans="1:5" x14ac:dyDescent="0.2">
      <c r="A2778" s="69"/>
      <c r="B2778" s="70"/>
      <c r="D2778" s="70"/>
      <c r="E2778" s="72"/>
    </row>
    <row r="2779" spans="1:5" x14ac:dyDescent="0.2">
      <c r="A2779" s="69"/>
      <c r="B2779" s="70"/>
      <c r="D2779" s="70"/>
      <c r="E2779" s="72"/>
    </row>
    <row r="2780" spans="1:5" x14ac:dyDescent="0.2">
      <c r="A2780" s="69"/>
      <c r="B2780" s="70"/>
      <c r="D2780" s="70"/>
      <c r="E2780" s="72"/>
    </row>
    <row r="2781" spans="1:5" x14ac:dyDescent="0.2">
      <c r="A2781" s="69"/>
      <c r="B2781" s="70"/>
      <c r="D2781" s="70"/>
      <c r="E2781" s="72"/>
    </row>
    <row r="2782" spans="1:5" x14ac:dyDescent="0.2">
      <c r="A2782" s="69"/>
      <c r="B2782" s="70"/>
      <c r="D2782" s="70"/>
      <c r="E2782" s="72"/>
    </row>
    <row r="2783" spans="1:5" x14ac:dyDescent="0.2">
      <c r="A2783" s="69"/>
      <c r="B2783" s="70"/>
      <c r="D2783" s="70"/>
      <c r="E2783" s="72"/>
    </row>
    <row r="2784" spans="1:5" x14ac:dyDescent="0.2">
      <c r="A2784" s="69"/>
      <c r="B2784" s="70"/>
      <c r="D2784" s="70"/>
      <c r="E2784" s="72"/>
    </row>
    <row r="2785" spans="1:5" x14ac:dyDescent="0.2">
      <c r="A2785" s="69"/>
      <c r="B2785" s="70"/>
      <c r="D2785" s="70"/>
      <c r="E2785" s="72"/>
    </row>
    <row r="2786" spans="1:5" x14ac:dyDescent="0.2">
      <c r="A2786" s="69"/>
      <c r="B2786" s="70"/>
      <c r="D2786" s="70"/>
      <c r="E2786" s="72"/>
    </row>
    <row r="2787" spans="1:5" x14ac:dyDescent="0.2">
      <c r="A2787" s="69"/>
      <c r="B2787" s="70"/>
      <c r="D2787" s="70"/>
      <c r="E2787" s="72"/>
    </row>
    <row r="2788" spans="1:5" x14ac:dyDescent="0.2">
      <c r="A2788" s="69"/>
      <c r="B2788" s="70"/>
      <c r="D2788" s="70"/>
      <c r="E2788" s="72"/>
    </row>
    <row r="2789" spans="1:5" x14ac:dyDescent="0.2">
      <c r="A2789" s="69"/>
      <c r="B2789" s="70"/>
      <c r="D2789" s="70"/>
      <c r="E2789" s="72"/>
    </row>
    <row r="2790" spans="1:5" x14ac:dyDescent="0.2">
      <c r="A2790" s="69"/>
      <c r="B2790" s="70"/>
      <c r="D2790" s="70"/>
      <c r="E2790" s="72"/>
    </row>
    <row r="2791" spans="1:5" x14ac:dyDescent="0.2">
      <c r="A2791" s="69"/>
      <c r="B2791" s="70"/>
      <c r="D2791" s="70"/>
      <c r="E2791" s="72"/>
    </row>
    <row r="2792" spans="1:5" x14ac:dyDescent="0.2">
      <c r="A2792" s="69"/>
      <c r="B2792" s="70"/>
      <c r="D2792" s="70"/>
      <c r="E2792" s="72"/>
    </row>
    <row r="2793" spans="1:5" x14ac:dyDescent="0.2">
      <c r="A2793" s="69"/>
      <c r="B2793" s="70"/>
      <c r="D2793" s="70"/>
      <c r="E2793" s="72"/>
    </row>
    <row r="2794" spans="1:5" x14ac:dyDescent="0.2">
      <c r="A2794" s="69"/>
      <c r="B2794" s="70"/>
      <c r="D2794" s="70"/>
      <c r="E2794" s="72"/>
    </row>
    <row r="2795" spans="1:5" x14ac:dyDescent="0.2">
      <c r="A2795" s="69"/>
      <c r="B2795" s="70"/>
      <c r="D2795" s="70"/>
      <c r="E2795" s="72"/>
    </row>
    <row r="2796" spans="1:5" x14ac:dyDescent="0.2">
      <c r="A2796" s="69"/>
      <c r="B2796" s="70"/>
      <c r="D2796" s="70"/>
      <c r="E2796" s="72"/>
    </row>
    <row r="2797" spans="1:5" x14ac:dyDescent="0.2">
      <c r="A2797" s="69"/>
      <c r="B2797" s="70"/>
      <c r="D2797" s="70"/>
      <c r="E2797" s="72"/>
    </row>
    <row r="2798" spans="1:5" x14ac:dyDescent="0.2">
      <c r="A2798" s="69"/>
      <c r="B2798" s="70"/>
      <c r="D2798" s="70"/>
      <c r="E2798" s="72"/>
    </row>
    <row r="2799" spans="1:5" x14ac:dyDescent="0.2">
      <c r="A2799" s="69"/>
      <c r="B2799" s="70"/>
      <c r="D2799" s="70"/>
      <c r="E2799" s="72"/>
    </row>
    <row r="2800" spans="1:5" x14ac:dyDescent="0.2">
      <c r="A2800" s="69"/>
      <c r="B2800" s="70"/>
      <c r="D2800" s="70"/>
      <c r="E2800" s="72"/>
    </row>
    <row r="2801" spans="1:5" x14ac:dyDescent="0.2">
      <c r="A2801" s="69"/>
      <c r="B2801" s="70"/>
      <c r="D2801" s="70"/>
      <c r="E2801" s="72"/>
    </row>
    <row r="2802" spans="1:5" x14ac:dyDescent="0.2">
      <c r="A2802" s="69"/>
      <c r="B2802" s="70"/>
      <c r="D2802" s="70"/>
      <c r="E2802" s="72"/>
    </row>
    <row r="2803" spans="1:5" x14ac:dyDescent="0.2">
      <c r="A2803" s="69"/>
      <c r="B2803" s="70"/>
      <c r="D2803" s="70"/>
      <c r="E2803" s="72"/>
    </row>
    <row r="2804" spans="1:5" x14ac:dyDescent="0.2">
      <c r="A2804" s="69"/>
      <c r="B2804" s="70"/>
      <c r="D2804" s="70"/>
      <c r="E2804" s="72"/>
    </row>
    <row r="2805" spans="1:5" x14ac:dyDescent="0.2">
      <c r="A2805" s="69"/>
      <c r="B2805" s="70"/>
      <c r="D2805" s="70"/>
      <c r="E2805" s="72"/>
    </row>
    <row r="2806" spans="1:5" x14ac:dyDescent="0.2">
      <c r="A2806" s="69"/>
      <c r="B2806" s="70"/>
      <c r="D2806" s="70"/>
      <c r="E2806" s="72"/>
    </row>
    <row r="2807" spans="1:5" x14ac:dyDescent="0.2">
      <c r="A2807" s="69"/>
      <c r="B2807" s="70"/>
      <c r="D2807" s="70"/>
      <c r="E2807" s="72"/>
    </row>
    <row r="2808" spans="1:5" x14ac:dyDescent="0.2">
      <c r="A2808" s="69"/>
      <c r="B2808" s="70"/>
      <c r="D2808" s="70"/>
      <c r="E2808" s="72"/>
    </row>
    <row r="2809" spans="1:5" x14ac:dyDescent="0.2">
      <c r="A2809" s="69"/>
      <c r="B2809" s="70"/>
      <c r="D2809" s="70"/>
      <c r="E2809" s="72"/>
    </row>
    <row r="2810" spans="1:5" x14ac:dyDescent="0.2">
      <c r="A2810" s="69"/>
      <c r="B2810" s="70"/>
      <c r="D2810" s="70"/>
      <c r="E2810" s="72"/>
    </row>
    <row r="2811" spans="1:5" x14ac:dyDescent="0.2">
      <c r="A2811" s="69"/>
      <c r="B2811" s="70"/>
      <c r="D2811" s="70"/>
      <c r="E2811" s="72"/>
    </row>
    <row r="2812" spans="1:5" x14ac:dyDescent="0.2">
      <c r="A2812" s="69"/>
      <c r="B2812" s="70"/>
      <c r="D2812" s="70"/>
      <c r="E2812" s="72"/>
    </row>
    <row r="2813" spans="1:5" x14ac:dyDescent="0.2">
      <c r="A2813" s="69"/>
      <c r="B2813" s="70"/>
      <c r="D2813" s="70"/>
      <c r="E2813" s="72"/>
    </row>
    <row r="2814" spans="1:5" x14ac:dyDescent="0.2">
      <c r="A2814" s="69"/>
      <c r="B2814" s="70"/>
      <c r="D2814" s="70"/>
      <c r="E2814" s="72"/>
    </row>
    <row r="2815" spans="1:5" x14ac:dyDescent="0.2">
      <c r="A2815" s="69"/>
      <c r="B2815" s="70"/>
      <c r="D2815" s="70"/>
      <c r="E2815" s="72"/>
    </row>
    <row r="2816" spans="1:5" x14ac:dyDescent="0.2">
      <c r="A2816" s="69"/>
      <c r="B2816" s="70"/>
      <c r="D2816" s="70"/>
      <c r="E2816" s="72"/>
    </row>
    <row r="2817" spans="1:5" x14ac:dyDescent="0.2">
      <c r="A2817" s="69"/>
      <c r="B2817" s="70"/>
      <c r="D2817" s="70"/>
      <c r="E2817" s="72"/>
    </row>
    <row r="2818" spans="1:5" x14ac:dyDescent="0.2">
      <c r="A2818" s="69"/>
      <c r="B2818" s="70"/>
      <c r="D2818" s="70"/>
      <c r="E2818" s="72"/>
    </row>
    <row r="2819" spans="1:5" x14ac:dyDescent="0.2">
      <c r="A2819" s="69"/>
      <c r="B2819" s="70"/>
      <c r="D2819" s="70"/>
      <c r="E2819" s="72"/>
    </row>
    <row r="2820" spans="1:5" x14ac:dyDescent="0.2">
      <c r="A2820" s="69"/>
      <c r="B2820" s="70"/>
      <c r="D2820" s="70"/>
      <c r="E2820" s="72"/>
    </row>
    <row r="2821" spans="1:5" x14ac:dyDescent="0.2">
      <c r="A2821" s="69"/>
      <c r="B2821" s="70"/>
      <c r="D2821" s="70"/>
      <c r="E2821" s="72"/>
    </row>
    <row r="2822" spans="1:5" x14ac:dyDescent="0.2">
      <c r="A2822" s="69"/>
      <c r="B2822" s="70"/>
      <c r="D2822" s="70"/>
      <c r="E2822" s="72"/>
    </row>
    <row r="2823" spans="1:5" x14ac:dyDescent="0.2">
      <c r="A2823" s="69"/>
      <c r="B2823" s="70"/>
      <c r="D2823" s="70"/>
      <c r="E2823" s="72"/>
    </row>
    <row r="2824" spans="1:5" x14ac:dyDescent="0.2">
      <c r="A2824" s="69"/>
      <c r="B2824" s="70"/>
      <c r="D2824" s="70"/>
      <c r="E2824" s="72"/>
    </row>
    <row r="2825" spans="1:5" x14ac:dyDescent="0.2">
      <c r="A2825" s="69"/>
      <c r="B2825" s="70"/>
      <c r="D2825" s="70"/>
      <c r="E2825" s="72"/>
    </row>
    <row r="2826" spans="1:5" x14ac:dyDescent="0.2">
      <c r="A2826" s="69"/>
      <c r="B2826" s="70"/>
      <c r="D2826" s="70"/>
      <c r="E2826" s="72"/>
    </row>
    <row r="2827" spans="1:5" x14ac:dyDescent="0.2">
      <c r="A2827" s="69"/>
      <c r="B2827" s="70"/>
      <c r="D2827" s="70"/>
      <c r="E2827" s="72"/>
    </row>
    <row r="2828" spans="1:5" x14ac:dyDescent="0.2">
      <c r="A2828" s="69"/>
      <c r="B2828" s="70"/>
      <c r="D2828" s="70"/>
      <c r="E2828" s="72"/>
    </row>
    <row r="2829" spans="1:5" x14ac:dyDescent="0.2">
      <c r="A2829" s="69"/>
      <c r="B2829" s="70"/>
      <c r="D2829" s="70"/>
      <c r="E2829" s="72"/>
    </row>
    <row r="2830" spans="1:5" x14ac:dyDescent="0.2">
      <c r="A2830" s="69"/>
      <c r="B2830" s="70"/>
      <c r="D2830" s="70"/>
      <c r="E2830" s="72"/>
    </row>
    <row r="2831" spans="1:5" x14ac:dyDescent="0.2">
      <c r="A2831" s="69"/>
      <c r="B2831" s="70"/>
      <c r="D2831" s="70"/>
      <c r="E2831" s="72"/>
    </row>
    <row r="2832" spans="1:5" x14ac:dyDescent="0.2">
      <c r="A2832" s="69"/>
      <c r="B2832" s="70"/>
      <c r="D2832" s="70"/>
      <c r="E2832" s="72"/>
    </row>
    <row r="2833" spans="1:5" x14ac:dyDescent="0.2">
      <c r="A2833" s="69"/>
      <c r="B2833" s="70"/>
      <c r="D2833" s="70"/>
      <c r="E2833" s="72"/>
    </row>
    <row r="2834" spans="1:5" x14ac:dyDescent="0.2">
      <c r="A2834" s="69"/>
      <c r="B2834" s="70"/>
      <c r="D2834" s="70"/>
      <c r="E2834" s="72"/>
    </row>
    <row r="2835" spans="1:5" x14ac:dyDescent="0.2">
      <c r="A2835" s="69"/>
      <c r="B2835" s="70"/>
      <c r="D2835" s="70"/>
      <c r="E2835" s="72"/>
    </row>
    <row r="2836" spans="1:5" x14ac:dyDescent="0.2">
      <c r="A2836" s="69"/>
      <c r="B2836" s="70"/>
      <c r="D2836" s="70"/>
      <c r="E2836" s="72"/>
    </row>
    <row r="2837" spans="1:5" x14ac:dyDescent="0.2">
      <c r="A2837" s="69"/>
      <c r="B2837" s="70"/>
      <c r="D2837" s="70"/>
      <c r="E2837" s="72"/>
    </row>
    <row r="2838" spans="1:5" x14ac:dyDescent="0.2">
      <c r="A2838" s="69"/>
      <c r="B2838" s="70"/>
      <c r="D2838" s="70"/>
      <c r="E2838" s="72"/>
    </row>
    <row r="2839" spans="1:5" x14ac:dyDescent="0.2">
      <c r="A2839" s="69"/>
      <c r="B2839" s="70"/>
      <c r="D2839" s="70"/>
      <c r="E2839" s="72"/>
    </row>
    <row r="2840" spans="1:5" x14ac:dyDescent="0.2">
      <c r="A2840" s="69"/>
      <c r="B2840" s="70"/>
      <c r="D2840" s="70"/>
      <c r="E2840" s="72"/>
    </row>
    <row r="2841" spans="1:5" x14ac:dyDescent="0.2">
      <c r="A2841" s="69"/>
      <c r="B2841" s="70"/>
      <c r="D2841" s="70"/>
      <c r="E2841" s="72"/>
    </row>
    <row r="2842" spans="1:5" x14ac:dyDescent="0.2">
      <c r="A2842" s="69"/>
      <c r="B2842" s="70"/>
      <c r="D2842" s="70"/>
      <c r="E2842" s="72"/>
    </row>
    <row r="2843" spans="1:5" x14ac:dyDescent="0.2">
      <c r="A2843" s="69"/>
      <c r="B2843" s="70"/>
      <c r="D2843" s="70"/>
      <c r="E2843" s="72"/>
    </row>
    <row r="2844" spans="1:5" x14ac:dyDescent="0.2">
      <c r="A2844" s="69"/>
      <c r="B2844" s="70"/>
      <c r="D2844" s="70"/>
      <c r="E2844" s="72"/>
    </row>
    <row r="2845" spans="1:5" x14ac:dyDescent="0.2">
      <c r="A2845" s="69"/>
      <c r="B2845" s="70"/>
      <c r="D2845" s="70"/>
      <c r="E2845" s="72"/>
    </row>
    <row r="2846" spans="1:5" x14ac:dyDescent="0.2">
      <c r="A2846" s="69"/>
      <c r="B2846" s="70"/>
      <c r="D2846" s="70"/>
      <c r="E2846" s="72"/>
    </row>
    <row r="2847" spans="1:5" x14ac:dyDescent="0.2">
      <c r="A2847" s="69"/>
      <c r="B2847" s="70"/>
      <c r="D2847" s="70"/>
      <c r="E2847" s="72"/>
    </row>
    <row r="2848" spans="1:5" x14ac:dyDescent="0.2">
      <c r="A2848" s="69"/>
      <c r="B2848" s="70"/>
      <c r="D2848" s="70"/>
      <c r="E2848" s="72"/>
    </row>
    <row r="2849" spans="1:5" x14ac:dyDescent="0.2">
      <c r="A2849" s="69"/>
      <c r="B2849" s="70"/>
      <c r="D2849" s="70"/>
      <c r="E2849" s="72"/>
    </row>
    <row r="2850" spans="1:5" x14ac:dyDescent="0.2">
      <c r="A2850" s="69"/>
      <c r="B2850" s="70"/>
      <c r="D2850" s="70"/>
      <c r="E2850" s="72"/>
    </row>
    <row r="2851" spans="1:5" x14ac:dyDescent="0.2">
      <c r="A2851" s="69"/>
      <c r="B2851" s="70"/>
      <c r="D2851" s="70"/>
      <c r="E2851" s="72"/>
    </row>
    <row r="2852" spans="1:5" x14ac:dyDescent="0.2">
      <c r="A2852" s="69"/>
      <c r="B2852" s="70"/>
      <c r="D2852" s="70"/>
      <c r="E2852" s="72"/>
    </row>
    <row r="2853" spans="1:5" x14ac:dyDescent="0.2">
      <c r="A2853" s="69"/>
      <c r="B2853" s="70"/>
      <c r="D2853" s="70"/>
      <c r="E2853" s="72"/>
    </row>
    <row r="2854" spans="1:5" x14ac:dyDescent="0.2">
      <c r="A2854" s="69"/>
      <c r="B2854" s="70"/>
      <c r="D2854" s="70"/>
      <c r="E2854" s="72"/>
    </row>
    <row r="2855" spans="1:5" x14ac:dyDescent="0.2">
      <c r="A2855" s="69"/>
      <c r="B2855" s="70"/>
      <c r="D2855" s="70"/>
      <c r="E2855" s="72"/>
    </row>
    <row r="2856" spans="1:5" x14ac:dyDescent="0.2">
      <c r="A2856" s="69"/>
      <c r="B2856" s="70"/>
      <c r="D2856" s="70"/>
      <c r="E2856" s="72"/>
    </row>
    <row r="2857" spans="1:5" x14ac:dyDescent="0.2">
      <c r="A2857" s="69"/>
      <c r="B2857" s="70"/>
      <c r="D2857" s="70"/>
      <c r="E2857" s="72"/>
    </row>
    <row r="2858" spans="1:5" x14ac:dyDescent="0.2">
      <c r="A2858" s="69"/>
      <c r="B2858" s="70"/>
      <c r="D2858" s="70"/>
      <c r="E2858" s="72"/>
    </row>
    <row r="2859" spans="1:5" x14ac:dyDescent="0.2">
      <c r="A2859" s="69"/>
      <c r="B2859" s="70"/>
      <c r="D2859" s="70"/>
      <c r="E2859" s="72"/>
    </row>
    <row r="2860" spans="1:5" x14ac:dyDescent="0.2">
      <c r="A2860" s="69"/>
      <c r="B2860" s="70"/>
      <c r="D2860" s="70"/>
      <c r="E2860" s="72"/>
    </row>
    <row r="2861" spans="1:5" x14ac:dyDescent="0.2">
      <c r="A2861" s="69"/>
      <c r="B2861" s="70"/>
      <c r="D2861" s="70"/>
      <c r="E2861" s="72"/>
    </row>
    <row r="2862" spans="1:5" x14ac:dyDescent="0.2">
      <c r="A2862" s="69"/>
      <c r="B2862" s="70"/>
      <c r="D2862" s="70"/>
      <c r="E2862" s="72"/>
    </row>
    <row r="2863" spans="1:5" x14ac:dyDescent="0.2">
      <c r="A2863" s="69"/>
      <c r="B2863" s="70"/>
      <c r="D2863" s="70"/>
      <c r="E2863" s="72"/>
    </row>
    <row r="2864" spans="1:5" x14ac:dyDescent="0.2">
      <c r="A2864" s="69"/>
      <c r="B2864" s="70"/>
      <c r="D2864" s="70"/>
      <c r="E2864" s="72"/>
    </row>
    <row r="2865" spans="1:5" x14ac:dyDescent="0.2">
      <c r="A2865" s="69"/>
      <c r="B2865" s="70"/>
      <c r="D2865" s="70"/>
      <c r="E2865" s="72"/>
    </row>
    <row r="2866" spans="1:5" x14ac:dyDescent="0.2">
      <c r="A2866" s="69"/>
      <c r="B2866" s="70"/>
      <c r="D2866" s="70"/>
      <c r="E2866" s="72"/>
    </row>
    <row r="2867" spans="1:5" x14ac:dyDescent="0.2">
      <c r="A2867" s="69"/>
      <c r="B2867" s="70"/>
      <c r="D2867" s="70"/>
      <c r="E2867" s="72"/>
    </row>
    <row r="2868" spans="1:5" x14ac:dyDescent="0.2">
      <c r="A2868" s="69"/>
      <c r="B2868" s="70"/>
      <c r="D2868" s="70"/>
      <c r="E2868" s="72"/>
    </row>
    <row r="2869" spans="1:5" x14ac:dyDescent="0.2">
      <c r="A2869" s="69"/>
      <c r="B2869" s="70"/>
      <c r="D2869" s="70"/>
      <c r="E2869" s="72"/>
    </row>
    <row r="2870" spans="1:5" x14ac:dyDescent="0.2">
      <c r="A2870" s="69"/>
      <c r="B2870" s="70"/>
      <c r="D2870" s="70"/>
      <c r="E2870" s="72"/>
    </row>
    <row r="2871" spans="1:5" x14ac:dyDescent="0.2">
      <c r="A2871" s="69"/>
      <c r="B2871" s="70"/>
      <c r="D2871" s="70"/>
      <c r="E2871" s="72"/>
    </row>
    <row r="2872" spans="1:5" x14ac:dyDescent="0.2">
      <c r="A2872" s="69"/>
      <c r="B2872" s="70"/>
      <c r="D2872" s="70"/>
      <c r="E2872" s="72"/>
    </row>
    <row r="2873" spans="1:5" x14ac:dyDescent="0.2">
      <c r="A2873" s="69"/>
      <c r="B2873" s="70"/>
      <c r="D2873" s="70"/>
      <c r="E2873" s="72"/>
    </row>
    <row r="2874" spans="1:5" x14ac:dyDescent="0.2">
      <c r="A2874" s="69"/>
      <c r="B2874" s="70"/>
      <c r="D2874" s="70"/>
      <c r="E2874" s="72"/>
    </row>
    <row r="2875" spans="1:5" x14ac:dyDescent="0.2">
      <c r="A2875" s="69"/>
      <c r="B2875" s="70"/>
      <c r="D2875" s="70"/>
      <c r="E2875" s="72"/>
    </row>
    <row r="2876" spans="1:5" x14ac:dyDescent="0.2">
      <c r="A2876" s="69"/>
      <c r="B2876" s="70"/>
      <c r="D2876" s="70"/>
      <c r="E2876" s="72"/>
    </row>
    <row r="2877" spans="1:5" x14ac:dyDescent="0.2">
      <c r="A2877" s="69"/>
      <c r="B2877" s="70"/>
      <c r="D2877" s="70"/>
      <c r="E2877" s="72"/>
    </row>
    <row r="2878" spans="1:5" x14ac:dyDescent="0.2">
      <c r="A2878" s="69"/>
      <c r="B2878" s="70"/>
      <c r="D2878" s="70"/>
      <c r="E2878" s="72"/>
    </row>
    <row r="2879" spans="1:5" x14ac:dyDescent="0.2">
      <c r="A2879" s="69"/>
      <c r="B2879" s="70"/>
      <c r="D2879" s="70"/>
      <c r="E2879" s="72"/>
    </row>
    <row r="2880" spans="1:5" x14ac:dyDescent="0.2">
      <c r="A2880" s="69"/>
      <c r="B2880" s="70"/>
      <c r="D2880" s="70"/>
      <c r="E2880" s="72"/>
    </row>
    <row r="2881" spans="1:5" x14ac:dyDescent="0.2">
      <c r="A2881" s="69"/>
      <c r="B2881" s="70"/>
      <c r="D2881" s="70"/>
      <c r="E2881" s="72"/>
    </row>
    <row r="2882" spans="1:5" x14ac:dyDescent="0.2">
      <c r="A2882" s="69"/>
      <c r="B2882" s="70"/>
      <c r="D2882" s="70"/>
      <c r="E2882" s="72"/>
    </row>
    <row r="2883" spans="1:5" x14ac:dyDescent="0.2">
      <c r="A2883" s="69"/>
      <c r="B2883" s="70"/>
      <c r="D2883" s="70"/>
      <c r="E2883" s="72"/>
    </row>
    <row r="2884" spans="1:5" x14ac:dyDescent="0.2">
      <c r="A2884" s="69"/>
      <c r="B2884" s="70"/>
      <c r="D2884" s="70"/>
      <c r="E2884" s="72"/>
    </row>
    <row r="2885" spans="1:5" x14ac:dyDescent="0.2">
      <c r="A2885" s="69"/>
      <c r="B2885" s="70"/>
      <c r="D2885" s="70"/>
      <c r="E2885" s="72"/>
    </row>
    <row r="2886" spans="1:5" x14ac:dyDescent="0.2">
      <c r="A2886" s="69"/>
      <c r="B2886" s="70"/>
      <c r="D2886" s="70"/>
      <c r="E2886" s="72"/>
    </row>
    <row r="2887" spans="1:5" x14ac:dyDescent="0.2">
      <c r="A2887" s="69"/>
      <c r="B2887" s="70"/>
      <c r="D2887" s="70"/>
      <c r="E2887" s="72"/>
    </row>
    <row r="2888" spans="1:5" x14ac:dyDescent="0.2">
      <c r="A2888" s="69"/>
      <c r="B2888" s="70"/>
      <c r="D2888" s="70"/>
      <c r="E2888" s="72"/>
    </row>
    <row r="2889" spans="1:5" x14ac:dyDescent="0.2">
      <c r="A2889" s="69"/>
      <c r="B2889" s="70"/>
      <c r="D2889" s="70"/>
      <c r="E2889" s="72"/>
    </row>
    <row r="2890" spans="1:5" x14ac:dyDescent="0.2">
      <c r="A2890" s="69"/>
      <c r="B2890" s="70"/>
      <c r="D2890" s="70"/>
      <c r="E2890" s="72"/>
    </row>
    <row r="2891" spans="1:5" x14ac:dyDescent="0.2">
      <c r="A2891" s="69"/>
      <c r="B2891" s="70"/>
      <c r="D2891" s="70"/>
      <c r="E2891" s="72"/>
    </row>
    <row r="2892" spans="1:5" x14ac:dyDescent="0.2">
      <c r="A2892" s="69"/>
      <c r="B2892" s="70"/>
      <c r="D2892" s="70"/>
      <c r="E2892" s="72"/>
    </row>
    <row r="2893" spans="1:5" x14ac:dyDescent="0.2">
      <c r="A2893" s="69"/>
      <c r="B2893" s="70"/>
      <c r="D2893" s="70"/>
      <c r="E2893" s="72"/>
    </row>
    <row r="2894" spans="1:5" x14ac:dyDescent="0.2">
      <c r="A2894" s="69"/>
      <c r="B2894" s="70"/>
      <c r="D2894" s="70"/>
      <c r="E2894" s="72"/>
    </row>
    <row r="2895" spans="1:5" x14ac:dyDescent="0.2">
      <c r="A2895" s="69"/>
      <c r="B2895" s="70"/>
      <c r="D2895" s="70"/>
      <c r="E2895" s="72"/>
    </row>
    <row r="2896" spans="1:5" x14ac:dyDescent="0.2">
      <c r="A2896" s="69"/>
      <c r="B2896" s="70"/>
      <c r="D2896" s="70"/>
      <c r="E2896" s="72"/>
    </row>
    <row r="2897" spans="1:5" x14ac:dyDescent="0.2">
      <c r="A2897" s="69"/>
      <c r="B2897" s="70"/>
      <c r="D2897" s="70"/>
      <c r="E2897" s="72"/>
    </row>
    <row r="2898" spans="1:5" x14ac:dyDescent="0.2">
      <c r="A2898" s="69"/>
      <c r="B2898" s="70"/>
      <c r="D2898" s="70"/>
      <c r="E2898" s="72"/>
    </row>
    <row r="2899" spans="1:5" x14ac:dyDescent="0.2">
      <c r="A2899" s="69"/>
      <c r="B2899" s="70"/>
      <c r="D2899" s="70"/>
      <c r="E2899" s="72"/>
    </row>
    <row r="2900" spans="1:5" x14ac:dyDescent="0.2">
      <c r="A2900" s="69"/>
      <c r="B2900" s="70"/>
      <c r="D2900" s="70"/>
      <c r="E2900" s="72"/>
    </row>
    <row r="2901" spans="1:5" x14ac:dyDescent="0.2">
      <c r="A2901" s="69"/>
      <c r="B2901" s="70"/>
      <c r="D2901" s="70"/>
      <c r="E2901" s="72"/>
    </row>
    <row r="2902" spans="1:5" x14ac:dyDescent="0.2">
      <c r="A2902" s="69"/>
      <c r="B2902" s="70"/>
      <c r="D2902" s="70"/>
      <c r="E2902" s="72"/>
    </row>
    <row r="2903" spans="1:5" x14ac:dyDescent="0.2">
      <c r="A2903" s="69"/>
      <c r="B2903" s="70"/>
      <c r="D2903" s="70"/>
      <c r="E2903" s="72"/>
    </row>
    <row r="2904" spans="1:5" x14ac:dyDescent="0.2">
      <c r="A2904" s="69"/>
      <c r="B2904" s="70"/>
      <c r="D2904" s="70"/>
      <c r="E2904" s="72"/>
    </row>
    <row r="2905" spans="1:5" x14ac:dyDescent="0.2">
      <c r="A2905" s="69"/>
      <c r="B2905" s="70"/>
      <c r="D2905" s="70"/>
      <c r="E2905" s="72"/>
    </row>
    <row r="2906" spans="1:5" x14ac:dyDescent="0.2">
      <c r="A2906" s="69"/>
      <c r="B2906" s="70"/>
      <c r="D2906" s="70"/>
      <c r="E2906" s="72"/>
    </row>
    <row r="2907" spans="1:5" x14ac:dyDescent="0.2">
      <c r="A2907" s="69"/>
      <c r="B2907" s="70"/>
      <c r="D2907" s="70"/>
      <c r="E2907" s="72"/>
    </row>
    <row r="2908" spans="1:5" x14ac:dyDescent="0.2">
      <c r="A2908" s="69"/>
      <c r="B2908" s="70"/>
      <c r="D2908" s="70"/>
      <c r="E2908" s="72"/>
    </row>
    <row r="2909" spans="1:5" x14ac:dyDescent="0.2">
      <c r="A2909" s="69"/>
      <c r="B2909" s="70"/>
      <c r="D2909" s="70"/>
      <c r="E2909" s="72"/>
    </row>
    <row r="2910" spans="1:5" x14ac:dyDescent="0.2">
      <c r="A2910" s="69"/>
      <c r="B2910" s="70"/>
      <c r="D2910" s="70"/>
      <c r="E2910" s="72"/>
    </row>
    <row r="2911" spans="1:5" x14ac:dyDescent="0.2">
      <c r="A2911" s="69"/>
      <c r="B2911" s="70"/>
      <c r="D2911" s="70"/>
      <c r="E2911" s="72"/>
    </row>
    <row r="2912" spans="1:5" x14ac:dyDescent="0.2">
      <c r="A2912" s="69"/>
      <c r="B2912" s="70"/>
      <c r="D2912" s="70"/>
      <c r="E2912" s="72"/>
    </row>
    <row r="2913" spans="1:5" x14ac:dyDescent="0.2">
      <c r="A2913" s="69"/>
      <c r="B2913" s="70"/>
      <c r="D2913" s="70"/>
      <c r="E2913" s="72"/>
    </row>
    <row r="2914" spans="1:5" x14ac:dyDescent="0.2">
      <c r="A2914" s="69"/>
      <c r="B2914" s="70"/>
      <c r="D2914" s="70"/>
      <c r="E2914" s="72"/>
    </row>
    <row r="2915" spans="1:5" x14ac:dyDescent="0.2">
      <c r="A2915" s="69"/>
      <c r="B2915" s="70"/>
      <c r="D2915" s="70"/>
      <c r="E2915" s="72"/>
    </row>
    <row r="2916" spans="1:5" x14ac:dyDescent="0.2">
      <c r="A2916" s="69"/>
      <c r="B2916" s="70"/>
      <c r="D2916" s="70"/>
      <c r="E2916" s="72"/>
    </row>
    <row r="2917" spans="1:5" x14ac:dyDescent="0.2">
      <c r="A2917" s="69"/>
      <c r="B2917" s="70"/>
      <c r="D2917" s="70"/>
      <c r="E2917" s="72"/>
    </row>
    <row r="2918" spans="1:5" x14ac:dyDescent="0.2">
      <c r="A2918" s="69"/>
      <c r="B2918" s="70"/>
      <c r="D2918" s="70"/>
      <c r="E2918" s="72"/>
    </row>
    <row r="2919" spans="1:5" x14ac:dyDescent="0.2">
      <c r="A2919" s="69"/>
      <c r="B2919" s="70"/>
      <c r="D2919" s="70"/>
      <c r="E2919" s="72"/>
    </row>
    <row r="2920" spans="1:5" x14ac:dyDescent="0.2">
      <c r="A2920" s="69"/>
      <c r="B2920" s="70"/>
      <c r="D2920" s="70"/>
      <c r="E2920" s="72"/>
    </row>
    <row r="2921" spans="1:5" x14ac:dyDescent="0.2">
      <c r="A2921" s="69"/>
      <c r="B2921" s="70"/>
      <c r="D2921" s="70"/>
      <c r="E2921" s="72"/>
    </row>
    <row r="2922" spans="1:5" x14ac:dyDescent="0.2">
      <c r="A2922" s="69"/>
      <c r="B2922" s="70"/>
      <c r="D2922" s="70"/>
      <c r="E2922" s="72"/>
    </row>
    <row r="2923" spans="1:5" x14ac:dyDescent="0.2">
      <c r="A2923" s="69"/>
      <c r="B2923" s="70"/>
      <c r="D2923" s="70"/>
      <c r="E2923" s="72"/>
    </row>
    <row r="2924" spans="1:5" x14ac:dyDescent="0.2">
      <c r="A2924" s="69"/>
      <c r="B2924" s="70"/>
      <c r="D2924" s="70"/>
      <c r="E2924" s="72"/>
    </row>
    <row r="2925" spans="1:5" x14ac:dyDescent="0.2">
      <c r="A2925" s="69"/>
      <c r="B2925" s="70"/>
      <c r="D2925" s="70"/>
      <c r="E2925" s="72"/>
    </row>
    <row r="2926" spans="1:5" x14ac:dyDescent="0.2">
      <c r="A2926" s="69"/>
      <c r="B2926" s="70"/>
      <c r="D2926" s="70"/>
      <c r="E2926" s="72"/>
    </row>
    <row r="2927" spans="1:5" x14ac:dyDescent="0.2">
      <c r="A2927" s="69"/>
      <c r="B2927" s="70"/>
      <c r="D2927" s="70"/>
      <c r="E2927" s="72"/>
    </row>
    <row r="2928" spans="1:5" x14ac:dyDescent="0.2">
      <c r="A2928" s="69"/>
      <c r="B2928" s="70"/>
      <c r="D2928" s="70"/>
      <c r="E2928" s="72"/>
    </row>
    <row r="2929" spans="1:5" x14ac:dyDescent="0.2">
      <c r="A2929" s="69"/>
      <c r="B2929" s="70"/>
      <c r="D2929" s="70"/>
      <c r="E2929" s="72"/>
    </row>
    <row r="2930" spans="1:5" x14ac:dyDescent="0.2">
      <c r="A2930" s="69"/>
      <c r="B2930" s="70"/>
      <c r="D2930" s="70"/>
      <c r="E2930" s="72"/>
    </row>
    <row r="2931" spans="1:5" x14ac:dyDescent="0.2">
      <c r="A2931" s="69"/>
      <c r="B2931" s="70"/>
      <c r="D2931" s="70"/>
      <c r="E2931" s="72"/>
    </row>
    <row r="2932" spans="1:5" x14ac:dyDescent="0.2">
      <c r="A2932" s="69"/>
      <c r="B2932" s="70"/>
      <c r="D2932" s="70"/>
      <c r="E2932" s="72"/>
    </row>
    <row r="2933" spans="1:5" x14ac:dyDescent="0.2">
      <c r="A2933" s="69"/>
      <c r="B2933" s="70"/>
      <c r="D2933" s="70"/>
      <c r="E2933" s="72"/>
    </row>
    <row r="2934" spans="1:5" x14ac:dyDescent="0.2">
      <c r="A2934" s="69"/>
      <c r="B2934" s="70"/>
      <c r="D2934" s="70"/>
      <c r="E2934" s="72"/>
    </row>
    <row r="2935" spans="1:5" x14ac:dyDescent="0.2">
      <c r="A2935" s="69"/>
      <c r="B2935" s="70"/>
      <c r="D2935" s="70"/>
      <c r="E2935" s="72"/>
    </row>
    <row r="2936" spans="1:5" x14ac:dyDescent="0.2">
      <c r="A2936" s="69"/>
      <c r="B2936" s="70"/>
      <c r="D2936" s="70"/>
      <c r="E2936" s="72"/>
    </row>
    <row r="2937" spans="1:5" x14ac:dyDescent="0.2">
      <c r="A2937" s="69"/>
      <c r="B2937" s="70"/>
      <c r="D2937" s="70"/>
      <c r="E2937" s="72"/>
    </row>
    <row r="2938" spans="1:5" x14ac:dyDescent="0.2">
      <c r="A2938" s="69"/>
      <c r="B2938" s="70"/>
      <c r="D2938" s="70"/>
      <c r="E2938" s="72"/>
    </row>
    <row r="2939" spans="1:5" x14ac:dyDescent="0.2">
      <c r="A2939" s="69"/>
      <c r="B2939" s="70"/>
      <c r="D2939" s="70"/>
      <c r="E2939" s="72"/>
    </row>
    <row r="2940" spans="1:5" x14ac:dyDescent="0.2">
      <c r="A2940" s="69"/>
      <c r="B2940" s="70"/>
      <c r="D2940" s="70"/>
      <c r="E2940" s="72"/>
    </row>
    <row r="2941" spans="1:5" x14ac:dyDescent="0.2">
      <c r="A2941" s="69"/>
      <c r="B2941" s="70"/>
      <c r="D2941" s="70"/>
      <c r="E2941" s="72"/>
    </row>
    <row r="2942" spans="1:5" x14ac:dyDescent="0.2">
      <c r="A2942" s="69"/>
      <c r="B2942" s="70"/>
      <c r="D2942" s="70"/>
      <c r="E2942" s="72"/>
    </row>
    <row r="2943" spans="1:5" x14ac:dyDescent="0.2">
      <c r="A2943" s="69"/>
      <c r="B2943" s="70"/>
      <c r="D2943" s="70"/>
      <c r="E2943" s="72"/>
    </row>
    <row r="2944" spans="1:5" x14ac:dyDescent="0.2">
      <c r="A2944" s="69"/>
      <c r="B2944" s="70"/>
      <c r="D2944" s="70"/>
      <c r="E2944" s="72"/>
    </row>
    <row r="2945" spans="1:5" x14ac:dyDescent="0.2">
      <c r="A2945" s="69"/>
      <c r="B2945" s="70"/>
      <c r="D2945" s="70"/>
      <c r="E2945" s="72"/>
    </row>
    <row r="2946" spans="1:5" x14ac:dyDescent="0.2">
      <c r="A2946" s="69"/>
      <c r="B2946" s="70"/>
      <c r="D2946" s="70"/>
      <c r="E2946" s="72"/>
    </row>
    <row r="2947" spans="1:5" x14ac:dyDescent="0.2">
      <c r="A2947" s="69"/>
      <c r="B2947" s="70"/>
      <c r="D2947" s="70"/>
      <c r="E2947" s="72"/>
    </row>
    <row r="2948" spans="1:5" x14ac:dyDescent="0.2">
      <c r="A2948" s="69"/>
      <c r="B2948" s="70"/>
      <c r="D2948" s="70"/>
      <c r="E2948" s="72"/>
    </row>
    <row r="2949" spans="1:5" x14ac:dyDescent="0.2">
      <c r="A2949" s="69"/>
      <c r="B2949" s="70"/>
      <c r="D2949" s="70"/>
      <c r="E2949" s="72"/>
    </row>
    <row r="2950" spans="1:5" x14ac:dyDescent="0.2">
      <c r="A2950" s="69"/>
      <c r="B2950" s="70"/>
      <c r="D2950" s="70"/>
      <c r="E2950" s="72"/>
    </row>
    <row r="2951" spans="1:5" x14ac:dyDescent="0.2">
      <c r="A2951" s="69"/>
      <c r="B2951" s="70"/>
      <c r="D2951" s="70"/>
      <c r="E2951" s="72"/>
    </row>
    <row r="2952" spans="1:5" x14ac:dyDescent="0.2">
      <c r="A2952" s="69"/>
      <c r="B2952" s="70"/>
      <c r="D2952" s="70"/>
      <c r="E2952" s="72"/>
    </row>
    <row r="2953" spans="1:5" x14ac:dyDescent="0.2">
      <c r="A2953" s="69"/>
      <c r="B2953" s="70"/>
      <c r="D2953" s="70"/>
      <c r="E2953" s="72"/>
    </row>
    <row r="2954" spans="1:5" x14ac:dyDescent="0.2">
      <c r="A2954" s="69"/>
      <c r="B2954" s="70"/>
      <c r="D2954" s="70"/>
      <c r="E2954" s="72"/>
    </row>
    <row r="2955" spans="1:5" x14ac:dyDescent="0.2">
      <c r="A2955" s="69"/>
      <c r="B2955" s="70"/>
      <c r="D2955" s="70"/>
      <c r="E2955" s="72"/>
    </row>
    <row r="2956" spans="1:5" x14ac:dyDescent="0.2">
      <c r="A2956" s="69"/>
      <c r="B2956" s="70"/>
      <c r="D2956" s="70"/>
      <c r="E2956" s="72"/>
    </row>
    <row r="2957" spans="1:5" x14ac:dyDescent="0.2">
      <c r="A2957" s="69"/>
      <c r="B2957" s="70"/>
      <c r="D2957" s="70"/>
      <c r="E2957" s="72"/>
    </row>
    <row r="2958" spans="1:5" x14ac:dyDescent="0.2">
      <c r="A2958" s="69"/>
      <c r="B2958" s="70"/>
      <c r="D2958" s="70"/>
      <c r="E2958" s="72"/>
    </row>
    <row r="2959" spans="1:5" x14ac:dyDescent="0.2">
      <c r="A2959" s="69"/>
      <c r="B2959" s="70"/>
      <c r="D2959" s="70"/>
      <c r="E2959" s="72"/>
    </row>
    <row r="2960" spans="1:5" x14ac:dyDescent="0.2">
      <c r="A2960" s="69"/>
      <c r="B2960" s="70"/>
      <c r="D2960" s="70"/>
      <c r="E2960" s="72"/>
    </row>
    <row r="2961" spans="1:5" x14ac:dyDescent="0.2">
      <c r="A2961" s="69"/>
      <c r="B2961" s="70"/>
      <c r="D2961" s="70"/>
      <c r="E2961" s="72"/>
    </row>
    <row r="2962" spans="1:5" x14ac:dyDescent="0.2">
      <c r="A2962" s="69"/>
      <c r="B2962" s="70"/>
      <c r="D2962" s="70"/>
      <c r="E2962" s="72"/>
    </row>
    <row r="2963" spans="1:5" x14ac:dyDescent="0.2">
      <c r="A2963" s="69"/>
      <c r="B2963" s="70"/>
      <c r="D2963" s="70"/>
      <c r="E2963" s="72"/>
    </row>
    <row r="2964" spans="1:5" x14ac:dyDescent="0.2">
      <c r="A2964" s="69"/>
      <c r="B2964" s="70"/>
      <c r="D2964" s="70"/>
      <c r="E2964" s="72"/>
    </row>
    <row r="2965" spans="1:5" x14ac:dyDescent="0.2">
      <c r="A2965" s="69"/>
      <c r="B2965" s="70"/>
      <c r="D2965" s="70"/>
      <c r="E2965" s="72"/>
    </row>
    <row r="2966" spans="1:5" x14ac:dyDescent="0.2">
      <c r="A2966" s="69"/>
      <c r="B2966" s="70"/>
      <c r="D2966" s="70"/>
      <c r="E2966" s="72"/>
    </row>
    <row r="2967" spans="1:5" x14ac:dyDescent="0.2">
      <c r="A2967" s="69"/>
      <c r="B2967" s="70"/>
      <c r="D2967" s="70"/>
      <c r="E2967" s="72"/>
    </row>
    <row r="2968" spans="1:5" x14ac:dyDescent="0.2">
      <c r="A2968" s="69"/>
      <c r="B2968" s="70"/>
      <c r="D2968" s="70"/>
      <c r="E2968" s="72"/>
    </row>
    <row r="2969" spans="1:5" x14ac:dyDescent="0.2">
      <c r="A2969" s="69"/>
      <c r="B2969" s="70"/>
      <c r="D2969" s="70"/>
      <c r="E2969" s="72"/>
    </row>
    <row r="2970" spans="1:5" x14ac:dyDescent="0.2">
      <c r="A2970" s="69"/>
      <c r="B2970" s="70"/>
      <c r="D2970" s="70"/>
      <c r="E2970" s="72"/>
    </row>
    <row r="2971" spans="1:5" x14ac:dyDescent="0.2">
      <c r="A2971" s="69"/>
      <c r="B2971" s="70"/>
      <c r="D2971" s="70"/>
      <c r="E2971" s="72"/>
    </row>
    <row r="2972" spans="1:5" x14ac:dyDescent="0.2">
      <c r="A2972" s="69"/>
      <c r="B2972" s="70"/>
      <c r="D2972" s="70"/>
      <c r="E2972" s="72"/>
    </row>
    <row r="2973" spans="1:5" x14ac:dyDescent="0.2">
      <c r="A2973" s="69"/>
      <c r="B2973" s="70"/>
      <c r="D2973" s="70"/>
      <c r="E2973" s="72"/>
    </row>
    <row r="2974" spans="1:5" x14ac:dyDescent="0.2">
      <c r="A2974" s="69"/>
      <c r="B2974" s="70"/>
      <c r="D2974" s="70"/>
      <c r="E2974" s="72"/>
    </row>
    <row r="2975" spans="1:5" x14ac:dyDescent="0.2">
      <c r="A2975" s="69"/>
      <c r="B2975" s="70"/>
      <c r="D2975" s="70"/>
      <c r="E2975" s="72"/>
    </row>
    <row r="2976" spans="1:5" x14ac:dyDescent="0.2">
      <c r="A2976" s="69"/>
      <c r="B2976" s="70"/>
      <c r="D2976" s="70"/>
      <c r="E2976" s="72"/>
    </row>
    <row r="2977" spans="1:5" x14ac:dyDescent="0.2">
      <c r="A2977" s="69"/>
      <c r="B2977" s="70"/>
      <c r="D2977" s="70"/>
      <c r="E2977" s="72"/>
    </row>
    <row r="2978" spans="1:5" x14ac:dyDescent="0.2">
      <c r="A2978" s="69"/>
      <c r="B2978" s="70"/>
      <c r="D2978" s="70"/>
      <c r="E2978" s="72"/>
    </row>
    <row r="2979" spans="1:5" x14ac:dyDescent="0.2">
      <c r="A2979" s="69"/>
      <c r="B2979" s="70"/>
      <c r="D2979" s="70"/>
      <c r="E2979" s="72"/>
    </row>
    <row r="2980" spans="1:5" x14ac:dyDescent="0.2">
      <c r="A2980" s="69"/>
      <c r="B2980" s="70"/>
      <c r="D2980" s="70"/>
      <c r="E2980" s="72"/>
    </row>
    <row r="2981" spans="1:5" x14ac:dyDescent="0.2">
      <c r="A2981" s="69"/>
      <c r="B2981" s="70"/>
      <c r="D2981" s="70"/>
      <c r="E2981" s="72"/>
    </row>
    <row r="2982" spans="1:5" x14ac:dyDescent="0.2">
      <c r="A2982" s="69"/>
      <c r="B2982" s="70"/>
      <c r="D2982" s="70"/>
      <c r="E2982" s="72"/>
    </row>
    <row r="2983" spans="1:5" x14ac:dyDescent="0.2">
      <c r="A2983" s="69"/>
      <c r="B2983" s="70"/>
      <c r="D2983" s="70"/>
      <c r="E2983" s="72"/>
    </row>
    <row r="2984" spans="1:5" x14ac:dyDescent="0.2">
      <c r="A2984" s="69"/>
      <c r="B2984" s="70"/>
      <c r="D2984" s="70"/>
      <c r="E2984" s="72"/>
    </row>
    <row r="2985" spans="1:5" x14ac:dyDescent="0.2">
      <c r="A2985" s="69"/>
      <c r="B2985" s="70"/>
      <c r="D2985" s="70"/>
      <c r="E2985" s="72"/>
    </row>
    <row r="2986" spans="1:5" x14ac:dyDescent="0.2">
      <c r="A2986" s="69"/>
      <c r="B2986" s="70"/>
      <c r="D2986" s="70"/>
      <c r="E2986" s="72"/>
    </row>
    <row r="2987" spans="1:5" x14ac:dyDescent="0.2">
      <c r="A2987" s="69"/>
      <c r="B2987" s="70"/>
      <c r="D2987" s="70"/>
      <c r="E2987" s="72"/>
    </row>
    <row r="2988" spans="1:5" x14ac:dyDescent="0.2">
      <c r="A2988" s="69"/>
      <c r="B2988" s="70"/>
      <c r="D2988" s="70"/>
      <c r="E2988" s="72"/>
    </row>
    <row r="2989" spans="1:5" x14ac:dyDescent="0.2">
      <c r="A2989" s="69"/>
      <c r="B2989" s="70"/>
      <c r="D2989" s="70"/>
      <c r="E2989" s="72"/>
    </row>
    <row r="2990" spans="1:5" x14ac:dyDescent="0.2">
      <c r="A2990" s="69"/>
      <c r="B2990" s="70"/>
      <c r="D2990" s="70"/>
      <c r="E2990" s="72"/>
    </row>
    <row r="2991" spans="1:5" x14ac:dyDescent="0.2">
      <c r="A2991" s="69"/>
      <c r="B2991" s="70"/>
      <c r="D2991" s="70"/>
      <c r="E2991" s="72"/>
    </row>
    <row r="2992" spans="1:5" x14ac:dyDescent="0.2">
      <c r="A2992" s="69"/>
      <c r="B2992" s="70"/>
      <c r="D2992" s="70"/>
      <c r="E2992" s="72"/>
    </row>
    <row r="2993" spans="1:5" x14ac:dyDescent="0.2">
      <c r="A2993" s="69"/>
      <c r="B2993" s="70"/>
      <c r="D2993" s="70"/>
      <c r="E2993" s="72"/>
    </row>
    <row r="2994" spans="1:5" x14ac:dyDescent="0.2">
      <c r="A2994" s="69"/>
      <c r="B2994" s="70"/>
      <c r="D2994" s="70"/>
      <c r="E2994" s="72"/>
    </row>
    <row r="2995" spans="1:5" x14ac:dyDescent="0.2">
      <c r="A2995" s="69"/>
      <c r="B2995" s="70"/>
      <c r="D2995" s="70"/>
      <c r="E2995" s="72"/>
    </row>
    <row r="2996" spans="1:5" x14ac:dyDescent="0.2">
      <c r="A2996" s="69"/>
      <c r="B2996" s="70"/>
      <c r="D2996" s="70"/>
      <c r="E2996" s="72"/>
    </row>
    <row r="2997" spans="1:5" x14ac:dyDescent="0.2">
      <c r="A2997" s="69"/>
      <c r="B2997" s="70"/>
      <c r="D2997" s="70"/>
      <c r="E2997" s="72"/>
    </row>
    <row r="2998" spans="1:5" x14ac:dyDescent="0.2">
      <c r="A2998" s="69"/>
      <c r="B2998" s="70"/>
      <c r="D2998" s="70"/>
      <c r="E2998" s="72"/>
    </row>
    <row r="2999" spans="1:5" x14ac:dyDescent="0.2">
      <c r="A2999" s="69"/>
      <c r="B2999" s="70"/>
      <c r="D2999" s="70"/>
      <c r="E2999" s="72"/>
    </row>
    <row r="3000" spans="1:5" x14ac:dyDescent="0.2">
      <c r="A3000" s="69"/>
      <c r="B3000" s="70"/>
      <c r="D3000" s="70"/>
      <c r="E3000" s="72"/>
    </row>
    <row r="3001" spans="1:5" x14ac:dyDescent="0.2">
      <c r="A3001" s="69"/>
      <c r="B3001" s="70"/>
      <c r="D3001" s="70"/>
      <c r="E3001" s="72"/>
    </row>
    <row r="3002" spans="1:5" x14ac:dyDescent="0.2">
      <c r="A3002" s="69"/>
      <c r="B3002" s="70"/>
      <c r="D3002" s="70"/>
      <c r="E3002" s="72"/>
    </row>
    <row r="3003" spans="1:5" x14ac:dyDescent="0.2">
      <c r="A3003" s="69"/>
      <c r="B3003" s="70"/>
      <c r="D3003" s="70"/>
      <c r="E3003" s="72"/>
    </row>
    <row r="3004" spans="1:5" x14ac:dyDescent="0.2">
      <c r="A3004" s="69"/>
      <c r="B3004" s="70"/>
      <c r="D3004" s="70"/>
      <c r="E3004" s="72"/>
    </row>
    <row r="3005" spans="1:5" x14ac:dyDescent="0.2">
      <c r="A3005" s="69"/>
      <c r="B3005" s="70"/>
      <c r="D3005" s="70"/>
      <c r="E3005" s="72"/>
    </row>
    <row r="3006" spans="1:5" x14ac:dyDescent="0.2">
      <c r="A3006" s="69"/>
      <c r="B3006" s="70"/>
      <c r="D3006" s="70"/>
      <c r="E3006" s="72"/>
    </row>
    <row r="3007" spans="1:5" x14ac:dyDescent="0.2">
      <c r="A3007" s="69"/>
      <c r="B3007" s="70"/>
      <c r="D3007" s="70"/>
      <c r="E3007" s="72"/>
    </row>
    <row r="3008" spans="1:5" x14ac:dyDescent="0.2">
      <c r="A3008" s="69"/>
      <c r="B3008" s="70"/>
      <c r="D3008" s="70"/>
      <c r="E3008" s="72"/>
    </row>
    <row r="3009" spans="1:5" x14ac:dyDescent="0.2">
      <c r="A3009" s="69"/>
      <c r="B3009" s="70"/>
      <c r="D3009" s="70"/>
      <c r="E3009" s="72"/>
    </row>
    <row r="3010" spans="1:5" x14ac:dyDescent="0.2">
      <c r="A3010" s="69"/>
      <c r="B3010" s="70"/>
      <c r="D3010" s="70"/>
      <c r="E3010" s="72"/>
    </row>
    <row r="3011" spans="1:5" x14ac:dyDescent="0.2">
      <c r="A3011" s="69"/>
      <c r="B3011" s="70"/>
      <c r="D3011" s="70"/>
      <c r="E3011" s="72"/>
    </row>
    <row r="3012" spans="1:5" x14ac:dyDescent="0.2">
      <c r="A3012" s="69"/>
      <c r="B3012" s="70"/>
      <c r="D3012" s="70"/>
      <c r="E3012" s="72"/>
    </row>
    <row r="3013" spans="1:5" x14ac:dyDescent="0.2">
      <c r="A3013" s="69"/>
      <c r="B3013" s="70"/>
      <c r="D3013" s="70"/>
      <c r="E3013" s="72"/>
    </row>
    <row r="3014" spans="1:5" x14ac:dyDescent="0.2">
      <c r="A3014" s="69"/>
      <c r="B3014" s="70"/>
      <c r="D3014" s="70"/>
      <c r="E3014" s="72"/>
    </row>
    <row r="3015" spans="1:5" x14ac:dyDescent="0.2">
      <c r="A3015" s="69"/>
      <c r="B3015" s="70"/>
      <c r="D3015" s="70"/>
      <c r="E3015" s="72"/>
    </row>
    <row r="3016" spans="1:5" x14ac:dyDescent="0.2">
      <c r="A3016" s="69"/>
      <c r="B3016" s="70"/>
      <c r="D3016" s="70"/>
      <c r="E3016" s="72"/>
    </row>
    <row r="3017" spans="1:5" x14ac:dyDescent="0.2">
      <c r="A3017" s="69"/>
      <c r="B3017" s="70"/>
      <c r="D3017" s="70"/>
      <c r="E3017" s="72"/>
    </row>
    <row r="3018" spans="1:5" x14ac:dyDescent="0.2">
      <c r="A3018" s="69"/>
      <c r="B3018" s="70"/>
      <c r="D3018" s="70"/>
      <c r="E3018" s="72"/>
    </row>
    <row r="3019" spans="1:5" x14ac:dyDescent="0.2">
      <c r="A3019" s="69"/>
      <c r="B3019" s="70"/>
      <c r="D3019" s="70"/>
      <c r="E3019" s="72"/>
    </row>
    <row r="3020" spans="1:5" x14ac:dyDescent="0.2">
      <c r="A3020" s="69"/>
      <c r="B3020" s="70"/>
      <c r="D3020" s="70"/>
      <c r="E3020" s="72"/>
    </row>
    <row r="3021" spans="1:5" x14ac:dyDescent="0.2">
      <c r="A3021" s="69"/>
      <c r="B3021" s="70"/>
      <c r="D3021" s="70"/>
      <c r="E3021" s="72"/>
    </row>
    <row r="3022" spans="1:5" x14ac:dyDescent="0.2">
      <c r="A3022" s="69"/>
      <c r="B3022" s="70"/>
      <c r="D3022" s="70"/>
      <c r="E3022" s="72"/>
    </row>
    <row r="3023" spans="1:5" x14ac:dyDescent="0.2">
      <c r="A3023" s="69"/>
      <c r="B3023" s="70"/>
      <c r="D3023" s="70"/>
      <c r="E3023" s="72"/>
    </row>
    <row r="3024" spans="1:5" x14ac:dyDescent="0.2">
      <c r="A3024" s="69"/>
      <c r="B3024" s="70"/>
      <c r="D3024" s="70"/>
      <c r="E3024" s="72"/>
    </row>
    <row r="3025" spans="1:5" x14ac:dyDescent="0.2">
      <c r="A3025" s="69"/>
      <c r="B3025" s="70"/>
      <c r="D3025" s="70"/>
      <c r="E3025" s="72"/>
    </row>
    <row r="3026" spans="1:5" x14ac:dyDescent="0.2">
      <c r="A3026" s="69"/>
      <c r="B3026" s="70"/>
      <c r="D3026" s="70"/>
      <c r="E3026" s="72"/>
    </row>
    <row r="3027" spans="1:5" x14ac:dyDescent="0.2">
      <c r="A3027" s="69"/>
      <c r="B3027" s="70"/>
      <c r="D3027" s="70"/>
      <c r="E3027" s="72"/>
    </row>
    <row r="3028" spans="1:5" x14ac:dyDescent="0.2">
      <c r="A3028" s="69"/>
      <c r="B3028" s="70"/>
      <c r="D3028" s="70"/>
      <c r="E3028" s="72"/>
    </row>
    <row r="3029" spans="1:5" x14ac:dyDescent="0.2">
      <c r="A3029" s="69"/>
      <c r="B3029" s="70"/>
      <c r="D3029" s="70"/>
      <c r="E3029" s="72"/>
    </row>
  </sheetData>
  <hyperlinks>
    <hyperlink ref="N2" r:id="rId1" xr:uid="{9C5A8B95-B59E-417E-BB14-3146B03D4498}"/>
    <hyperlink ref="N4" r:id="rId2" xr:uid="{079644F5-16CC-47A4-8873-079129F81E0A}"/>
    <hyperlink ref="N5" r:id="rId3" xr:uid="{CB97396E-828A-4032-B25C-04A8F335E123}"/>
    <hyperlink ref="N6" r:id="rId4" xr:uid="{345A80FC-49DA-4FD6-A661-6845D15F0278}"/>
    <hyperlink ref="N7" r:id="rId5" xr:uid="{788FE13A-40E3-415D-9305-DCCBEE2255CC}"/>
    <hyperlink ref="N8" r:id="rId6" xr:uid="{452412B9-0AA3-43D9-B6A3-F68AB0559B94}"/>
    <hyperlink ref="N10" r:id="rId7" xr:uid="{20F1EB37-D982-4BA4-A178-9256CEF562B3}"/>
    <hyperlink ref="N9" r:id="rId8" xr:uid="{5712DDDE-39F4-49B6-A5A1-D9931AB26B0F}"/>
    <hyperlink ref="N11" r:id="rId9" xr:uid="{59BCCEBB-4253-4F05-BF8C-D0A0E352B9BE}"/>
    <hyperlink ref="N12" r:id="rId10" xr:uid="{8D4CD029-8A81-4E0E-A8AF-2C5756946C2F}"/>
    <hyperlink ref="N13" r:id="rId11" xr:uid="{A96822CB-9E14-467B-AE48-A03AEA25340E}"/>
    <hyperlink ref="N14" r:id="rId12" xr:uid="{7FD917E0-988F-423D-A385-685AD417BC90}"/>
    <hyperlink ref="N15" r:id="rId13" xr:uid="{B41D1176-DCD3-41B6-9A47-38D7CBFB753B}"/>
    <hyperlink ref="N16" r:id="rId14" xr:uid="{8B563A9D-13A8-4A03-9A71-E57D13C996B1}"/>
    <hyperlink ref="N17" r:id="rId15" xr:uid="{777D55C7-27EB-4AF9-B18C-1A1D9FC7C3A5}"/>
    <hyperlink ref="N18" r:id="rId16" xr:uid="{ADF697C5-75ED-445D-A7B9-5FA3CAB6A1B7}"/>
    <hyperlink ref="N19" r:id="rId17" xr:uid="{E00DD31F-F7D7-4700-97C0-BFDE9A04ABAA}"/>
    <hyperlink ref="N20" r:id="rId18" xr:uid="{0DF80E48-FADB-46AB-8187-630649C2644E}"/>
    <hyperlink ref="N21" r:id="rId19" xr:uid="{4C063261-7344-4740-A425-0E7868F6E371}"/>
    <hyperlink ref="N22" r:id="rId20" display="Enlace con la Plataforma de Contratación del Sector Público" xr:uid="{C72B7580-D68B-42C0-AFBD-9F9D287B4FE4}"/>
    <hyperlink ref="N24" r:id="rId21" display="Enlace con la Plataforma de Contratación del Sector Público" xr:uid="{6997A9AB-E1A8-4FCD-A80B-A221BB7F1F91}"/>
    <hyperlink ref="N25" r:id="rId22" display="Enlace con la Plataforma de Contratación del Sector Público" xr:uid="{7AB77CCC-BDD1-43FF-A0E8-79602B67FCC7}"/>
    <hyperlink ref="N26" r:id="rId23" display="Enlace con la Plataforma de Contratación del Sector Público" xr:uid="{4613FC00-FA96-4C8E-8119-300BA0183B6A}"/>
    <hyperlink ref="N27" r:id="rId24" display="Enlace con la Plataforma de Contratación del Sector Público" xr:uid="{A08BDFFA-7A2D-4725-A012-DE0B17F5A09D}"/>
    <hyperlink ref="N28" r:id="rId25" display="Enlace con la Plataforma de Contratación del Sector Público" xr:uid="{348A8668-B6F2-4203-B4D3-A2DB3EAC4534}"/>
    <hyperlink ref="N29" r:id="rId26" display="Enlace con la Plataforma de Contratación del Sector Público" xr:uid="{3236EB74-3286-45B9-ACB7-33D0CDFD4D22}"/>
    <hyperlink ref="N30" r:id="rId27" display="Enlace con la Plataforma de Contratación del Sector Público" xr:uid="{75B145ED-77F1-48F6-87B3-379511357B70}"/>
    <hyperlink ref="N31" r:id="rId28" display="Enlace con la Plataforma de Contratación del Sector Público" xr:uid="{D3BDEA80-3DF8-4BBD-8999-08C5323ECF38}"/>
    <hyperlink ref="N32" r:id="rId29" display="Enlace con la Plataforma de Contratación del Sector Público" xr:uid="{7BBB1A36-25CB-45A7-96C2-11CC5DBD59BD}"/>
    <hyperlink ref="N33" r:id="rId30" display="Enlace con la Plataforma de Contratación del Sector Público" xr:uid="{956BDE02-AE57-4747-8DF0-30B0A2CEE158}"/>
    <hyperlink ref="N34" r:id="rId31" display="Enlace con la Plataforma de Contratación del Sector Público" xr:uid="{726BBFD5-2783-4E62-8185-65DCDC9EF001}"/>
    <hyperlink ref="N35" r:id="rId32" display="Enlace con la Plataforma de Contratación del Sector Público" xr:uid="{FC8A0CB0-AD79-45E2-B7F6-1322975A9F9C}"/>
    <hyperlink ref="N37" r:id="rId33" display="Enlace con la Plataforma de Contratación del Sector Público" xr:uid="{01A0E9A6-ED6E-43CB-B906-E9286B9F4B3D}"/>
    <hyperlink ref="N38" r:id="rId34" display="Enlace con la Plataforma de Contratación del Sector Público" xr:uid="{18D03F23-5C49-44AA-B7B0-A748063631D1}"/>
    <hyperlink ref="N39" r:id="rId35" display="Enlace con la Plataforma de Contratación del Sector Público" xr:uid="{6101BD61-752D-4CB8-95C3-5DBE998F8F2B}"/>
    <hyperlink ref="N40" r:id="rId36" display="Enlace con la Plataforma de Contratación del Sector Público" xr:uid="{748C875E-BC71-46BD-87CF-66C6922F0E3B}"/>
    <hyperlink ref="N41" r:id="rId37" display="Enlace con la Plataforma de Contratación del Sector Público" xr:uid="{6EA8587D-63D4-4AFD-80CF-751462FFFF5C}"/>
    <hyperlink ref="N42" r:id="rId38" display="Enlace con la Plataforma de Contratación del Sector Público" xr:uid="{2A83A531-2B61-4EF4-ACBF-C859B9196354}"/>
    <hyperlink ref="N43" r:id="rId39" display="Enlace con la Plataforma de Contratación del Sector Público" xr:uid="{C9AF8399-8E3E-40C7-8A21-CAF7280B7880}"/>
    <hyperlink ref="N44" r:id="rId40" display="Enlace con la Plataforma de Contratación del Sector Público" xr:uid="{93DA4C51-0FE7-4424-AD18-909D604FB69E}"/>
    <hyperlink ref="N45" r:id="rId41" display="Enlace con la Plataforma de Contratación del Sector Público" xr:uid="{D5D454FA-ADC9-49AE-8731-D303695CCE8E}"/>
    <hyperlink ref="N46" r:id="rId42" display="Enlace con la Plataforma de Contratación del Sector Público" xr:uid="{6FA3B478-2CAB-4862-B4C0-07CD35A87DA2}"/>
    <hyperlink ref="N47" r:id="rId43" display="Enlace con la Plataforma de Contratación del Sector Público" xr:uid="{3783B6A3-A662-4322-A065-678D1980A4D2}"/>
    <hyperlink ref="N48" r:id="rId44" display="Enlace con la Plataforma de Contratación del Sector Público" xr:uid="{2F2E2548-8665-4D8E-ABB7-23F306A634F3}"/>
    <hyperlink ref="N49" r:id="rId45" display="Enlace con la Plataforma de Contratación del Sector Público" xr:uid="{95CE1131-58B9-4C13-B042-E019D2E1E31E}"/>
    <hyperlink ref="N50" r:id="rId46" display="Enlace con la Plataforma de Contratación del Sector Público" xr:uid="{F6F6F07D-CF9F-498E-B6A2-1FAF3D20894E}"/>
    <hyperlink ref="N51" r:id="rId47" display="Enlace con la Plataforma de Contratación del Sector Público" xr:uid="{5E75B707-A2B3-4107-AA8B-E6508556CC17}"/>
    <hyperlink ref="N52" r:id="rId48" display="Enlace con la Plataforma de Contratación del Sector Público" xr:uid="{09CEAB12-1296-4375-B261-41B77777A226}"/>
    <hyperlink ref="N53" r:id="rId49" display="Enlace con la Plataforma de Contratación del Sector Público" xr:uid="{66D6830B-4F77-4613-A8E3-98752DE88D02}"/>
    <hyperlink ref="N54" r:id="rId50" display="Enlace con la Plataforma de Contratación del Sector Público" xr:uid="{FE42B5B1-75E3-46B2-BC18-7F00A6D29C17}"/>
    <hyperlink ref="N55" r:id="rId51" display="Enlace con la Plataforma de Contratación del Sector Público" xr:uid="{AC918326-1992-4ACC-A770-1C4E28BB7D9B}"/>
    <hyperlink ref="N56" r:id="rId52" display="Enlace con la Plataforma de Contratación del Sector Público" xr:uid="{4FC81526-1B64-4F19-BD30-BCF50FC6BFC7}"/>
    <hyperlink ref="N57" r:id="rId53" display="Enlace con la Plataforma de Contratación del Sector Público" xr:uid="{6E1655DD-9F5E-48D3-B40F-11E522D202AA}"/>
    <hyperlink ref="N58" r:id="rId54" display="Enlace con la Plataforma de Contratación del Sector Público" xr:uid="{7F1BE523-A927-4427-A285-55EBC786D3EC}"/>
    <hyperlink ref="N59" r:id="rId55" display="Enlace con la Plataforma de Contratación del Sector Público" xr:uid="{71574914-DFD1-4C06-8F39-C2D1A2640301}"/>
    <hyperlink ref="N60" r:id="rId56" display="Enlace con la Plataforma de Contratación del Sector Público" xr:uid="{3673373D-E019-4C8B-B24B-6F0A26871431}"/>
    <hyperlink ref="N61" r:id="rId57" display="Enlace con la Plataforma de Contratación del Sector Público" xr:uid="{FCFB695B-D87B-4A53-9CE8-469210A68DFC}"/>
    <hyperlink ref="N62" r:id="rId58" display="Enlace con la Plataforma de Contratación del Sector Público" xr:uid="{38D0DFE9-F694-4E83-9802-1B0C8310A5BB}"/>
    <hyperlink ref="N23" r:id="rId59" display="Enlace con la Plataforma de Contratación del Sector Público" xr:uid="{90275947-7163-4541-AB83-53898B38B237}"/>
    <hyperlink ref="N36" r:id="rId60" display="Enlace con la Plataforma de Contratación del Sector Público" xr:uid="{2AFF5410-EF8B-4BC5-B16F-C09E88D5E89E}"/>
    <hyperlink ref="N3" r:id="rId61" xr:uid="{B91E6D81-187F-4CB8-9EBF-61C0E5823EF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BDD4-553C-4D74-815D-F65F0E3E9651}">
  <dimension ref="A1:O47"/>
  <sheetViews>
    <sheetView topLeftCell="A48" workbookViewId="0">
      <selection activeCell="L49" sqref="L49"/>
    </sheetView>
  </sheetViews>
  <sheetFormatPr baseColWidth="10" defaultRowHeight="14.5" x14ac:dyDescent="0.35"/>
  <sheetData>
    <row r="1" spans="1:15" ht="84" x14ac:dyDescent="0.35">
      <c r="A1" s="5" t="s">
        <v>1054</v>
      </c>
      <c r="B1" s="6" t="s">
        <v>806</v>
      </c>
      <c r="C1" s="7" t="s">
        <v>2</v>
      </c>
      <c r="D1" s="6" t="s">
        <v>807</v>
      </c>
      <c r="E1" s="6" t="s">
        <v>1055</v>
      </c>
      <c r="F1" s="6" t="s">
        <v>1056</v>
      </c>
      <c r="G1" s="6" t="s">
        <v>1057</v>
      </c>
      <c r="H1" s="6" t="s">
        <v>1058</v>
      </c>
      <c r="I1" s="6" t="s">
        <v>1056</v>
      </c>
      <c r="J1" s="6" t="s">
        <v>1059</v>
      </c>
      <c r="K1" s="6" t="s">
        <v>1060</v>
      </c>
      <c r="L1" s="7" t="s">
        <v>13</v>
      </c>
      <c r="M1" s="7" t="s">
        <v>1061</v>
      </c>
      <c r="N1" s="75" t="s">
        <v>813</v>
      </c>
      <c r="O1" s="76"/>
    </row>
    <row r="2" spans="1:15" ht="130" x14ac:dyDescent="0.35">
      <c r="A2" s="77" t="s">
        <v>1640</v>
      </c>
      <c r="B2" s="77" t="s">
        <v>19</v>
      </c>
      <c r="C2" s="40" t="s">
        <v>1641</v>
      </c>
      <c r="D2" s="78" t="s">
        <v>1122</v>
      </c>
      <c r="E2" s="79" t="s">
        <v>1642</v>
      </c>
      <c r="F2" s="79" t="s">
        <v>1643</v>
      </c>
      <c r="G2" s="78" t="s">
        <v>1644</v>
      </c>
      <c r="H2" s="79" t="s">
        <v>1642</v>
      </c>
      <c r="I2" s="79" t="s">
        <v>1643</v>
      </c>
      <c r="J2" s="78" t="s">
        <v>1393</v>
      </c>
      <c r="K2" s="78" t="s">
        <v>1393</v>
      </c>
      <c r="L2" s="40" t="s">
        <v>1645</v>
      </c>
      <c r="M2" s="40" t="s">
        <v>1646</v>
      </c>
      <c r="N2" s="80" t="s">
        <v>1647</v>
      </c>
      <c r="O2" s="71"/>
    </row>
    <row r="3" spans="1:15" ht="50" x14ac:dyDescent="0.35">
      <c r="A3" s="81" t="s">
        <v>1648</v>
      </c>
      <c r="B3" s="77" t="s">
        <v>19</v>
      </c>
      <c r="C3" s="40" t="s">
        <v>1649</v>
      </c>
      <c r="D3" s="78" t="s">
        <v>1451</v>
      </c>
      <c r="E3" s="79" t="s">
        <v>1650</v>
      </c>
      <c r="F3" s="79" t="s">
        <v>1128</v>
      </c>
      <c r="G3" s="78" t="s">
        <v>1651</v>
      </c>
      <c r="H3" s="79" t="s">
        <v>1650</v>
      </c>
      <c r="I3" s="79" t="s">
        <v>1128</v>
      </c>
      <c r="J3" s="78" t="s">
        <v>1393</v>
      </c>
      <c r="K3" s="78" t="s">
        <v>1394</v>
      </c>
      <c r="L3" s="40" t="s">
        <v>1652</v>
      </c>
      <c r="M3" s="40"/>
      <c r="N3" s="82" t="s">
        <v>1647</v>
      </c>
      <c r="O3" s="83"/>
    </row>
    <row r="4" spans="1:15" ht="100" x14ac:dyDescent="0.35">
      <c r="A4" s="81" t="s">
        <v>1653</v>
      </c>
      <c r="B4" s="77" t="s">
        <v>1132</v>
      </c>
      <c r="C4" s="40" t="s">
        <v>1654</v>
      </c>
      <c r="D4" s="78" t="s">
        <v>1352</v>
      </c>
      <c r="E4" s="79" t="s">
        <v>1655</v>
      </c>
      <c r="F4" s="79" t="s">
        <v>1656</v>
      </c>
      <c r="G4" s="78" t="s">
        <v>1657</v>
      </c>
      <c r="H4" s="79" t="s">
        <v>1655</v>
      </c>
      <c r="I4" s="79" t="s">
        <v>1656</v>
      </c>
      <c r="J4" s="78" t="s">
        <v>1393</v>
      </c>
      <c r="K4" s="78" t="s">
        <v>1393</v>
      </c>
      <c r="L4" s="40" t="s">
        <v>1658</v>
      </c>
      <c r="M4" s="40"/>
      <c r="N4" s="82" t="s">
        <v>1647</v>
      </c>
      <c r="O4" s="83"/>
    </row>
    <row r="5" spans="1:15" ht="140" x14ac:dyDescent="0.35">
      <c r="A5" s="81" t="s">
        <v>1659</v>
      </c>
      <c r="B5" s="77" t="s">
        <v>21</v>
      </c>
      <c r="C5" s="40" t="s">
        <v>1660</v>
      </c>
      <c r="D5" s="78" t="s">
        <v>1122</v>
      </c>
      <c r="E5" s="79" t="s">
        <v>1661</v>
      </c>
      <c r="F5" s="79" t="s">
        <v>1662</v>
      </c>
      <c r="G5" s="78" t="s">
        <v>1644</v>
      </c>
      <c r="H5" s="79" t="s">
        <v>1661</v>
      </c>
      <c r="I5" s="79" t="s">
        <v>1662</v>
      </c>
      <c r="J5" s="78" t="s">
        <v>1393</v>
      </c>
      <c r="K5" s="78" t="s">
        <v>1393</v>
      </c>
      <c r="L5" s="40" t="s">
        <v>1663</v>
      </c>
      <c r="M5" s="40"/>
      <c r="N5" s="82" t="s">
        <v>1397</v>
      </c>
      <c r="O5" s="83"/>
    </row>
    <row r="6" spans="1:15" ht="90" x14ac:dyDescent="0.35">
      <c r="A6" s="81" t="s">
        <v>1664</v>
      </c>
      <c r="B6" s="77" t="s">
        <v>1132</v>
      </c>
      <c r="C6" s="40" t="s">
        <v>1665</v>
      </c>
      <c r="D6" s="78" t="s">
        <v>1352</v>
      </c>
      <c r="E6" s="79" t="s">
        <v>1473</v>
      </c>
      <c r="F6" s="79" t="s">
        <v>1474</v>
      </c>
      <c r="G6" s="78" t="s">
        <v>1666</v>
      </c>
      <c r="H6" s="79" t="s">
        <v>1473</v>
      </c>
      <c r="I6" s="79" t="s">
        <v>1474</v>
      </c>
      <c r="J6" s="78" t="s">
        <v>1393</v>
      </c>
      <c r="K6" s="78" t="s">
        <v>1393</v>
      </c>
      <c r="L6" s="40" t="s">
        <v>1667</v>
      </c>
      <c r="M6" s="40"/>
      <c r="N6" s="82" t="s">
        <v>1397</v>
      </c>
      <c r="O6" s="83"/>
    </row>
    <row r="7" spans="1:15" ht="80" x14ac:dyDescent="0.35">
      <c r="A7" s="81" t="s">
        <v>1668</v>
      </c>
      <c r="B7" s="77" t="s">
        <v>1388</v>
      </c>
      <c r="C7" s="40" t="s">
        <v>1669</v>
      </c>
      <c r="D7" s="78" t="s">
        <v>1080</v>
      </c>
      <c r="E7" s="79" t="s">
        <v>1670</v>
      </c>
      <c r="F7" s="79" t="s">
        <v>1671</v>
      </c>
      <c r="G7" s="78" t="s">
        <v>1666</v>
      </c>
      <c r="H7" s="79" t="s">
        <v>1670</v>
      </c>
      <c r="I7" s="79" t="s">
        <v>1671</v>
      </c>
      <c r="J7" s="78" t="s">
        <v>1393</v>
      </c>
      <c r="K7" s="78" t="s">
        <v>1394</v>
      </c>
      <c r="L7" s="40" t="s">
        <v>1672</v>
      </c>
      <c r="M7" s="40"/>
      <c r="N7" s="82" t="s">
        <v>1397</v>
      </c>
      <c r="O7" s="83"/>
    </row>
    <row r="8" spans="1:15" ht="80" x14ac:dyDescent="0.35">
      <c r="A8" s="81" t="s">
        <v>1673</v>
      </c>
      <c r="B8" s="77" t="s">
        <v>1132</v>
      </c>
      <c r="C8" s="40" t="s">
        <v>1674</v>
      </c>
      <c r="D8" s="78" t="s">
        <v>1109</v>
      </c>
      <c r="E8" s="79" t="s">
        <v>1675</v>
      </c>
      <c r="F8" s="79" t="s">
        <v>1676</v>
      </c>
      <c r="G8" s="78" t="s">
        <v>1657</v>
      </c>
      <c r="H8" s="79" t="s">
        <v>1675</v>
      </c>
      <c r="I8" s="79" t="s">
        <v>1676</v>
      </c>
      <c r="J8" s="78" t="s">
        <v>1393</v>
      </c>
      <c r="K8" s="78" t="s">
        <v>1393</v>
      </c>
      <c r="L8" s="40" t="s">
        <v>1677</v>
      </c>
      <c r="M8" s="40"/>
      <c r="N8" s="82" t="s">
        <v>1397</v>
      </c>
      <c r="O8" s="83"/>
    </row>
    <row r="9" spans="1:15" ht="140" x14ac:dyDescent="0.35">
      <c r="A9" s="81" t="s">
        <v>1678</v>
      </c>
      <c r="B9" s="77" t="s">
        <v>21</v>
      </c>
      <c r="C9" s="40" t="s">
        <v>1679</v>
      </c>
      <c r="D9" s="78" t="s">
        <v>1122</v>
      </c>
      <c r="E9" s="79" t="s">
        <v>1661</v>
      </c>
      <c r="F9" s="79" t="s">
        <v>1662</v>
      </c>
      <c r="G9" s="78" t="s">
        <v>1644</v>
      </c>
      <c r="H9" s="79" t="s">
        <v>1661</v>
      </c>
      <c r="I9" s="79" t="s">
        <v>1662</v>
      </c>
      <c r="J9" s="78" t="s">
        <v>1393</v>
      </c>
      <c r="K9" s="78" t="s">
        <v>1393</v>
      </c>
      <c r="L9" s="40" t="s">
        <v>1663</v>
      </c>
      <c r="M9" s="40"/>
      <c r="N9" s="82" t="s">
        <v>1397</v>
      </c>
      <c r="O9" s="83"/>
    </row>
    <row r="10" spans="1:15" ht="180" x14ac:dyDescent="0.35">
      <c r="A10" s="81" t="s">
        <v>1680</v>
      </c>
      <c r="B10" s="77" t="s">
        <v>1132</v>
      </c>
      <c r="C10" s="40" t="s">
        <v>1681</v>
      </c>
      <c r="D10" s="78" t="s">
        <v>1682</v>
      </c>
      <c r="E10" s="79" t="s">
        <v>662</v>
      </c>
      <c r="F10" s="79" t="s">
        <v>1683</v>
      </c>
      <c r="G10" s="78" t="s">
        <v>1651</v>
      </c>
      <c r="H10" s="79" t="s">
        <v>662</v>
      </c>
      <c r="I10" s="79" t="s">
        <v>1683</v>
      </c>
      <c r="J10" s="78" t="s">
        <v>1393</v>
      </c>
      <c r="K10" s="78" t="s">
        <v>1394</v>
      </c>
      <c r="L10" s="40" t="s">
        <v>1684</v>
      </c>
      <c r="M10" s="40"/>
      <c r="N10" s="82" t="s">
        <v>1397</v>
      </c>
      <c r="O10" s="83"/>
    </row>
    <row r="11" spans="1:15" ht="150" x14ac:dyDescent="0.35">
      <c r="A11" s="81" t="s">
        <v>1685</v>
      </c>
      <c r="B11" s="77" t="s">
        <v>19</v>
      </c>
      <c r="C11" s="40" t="s">
        <v>1686</v>
      </c>
      <c r="D11" s="78" t="s">
        <v>1451</v>
      </c>
      <c r="E11" s="79" t="s">
        <v>1687</v>
      </c>
      <c r="F11" s="79" t="s">
        <v>1688</v>
      </c>
      <c r="G11" s="78" t="s">
        <v>1689</v>
      </c>
      <c r="H11" s="79" t="s">
        <v>1687</v>
      </c>
      <c r="I11" s="79" t="s">
        <v>1688</v>
      </c>
      <c r="J11" s="78" t="s">
        <v>1393</v>
      </c>
      <c r="K11" s="78" t="s">
        <v>1393</v>
      </c>
      <c r="L11" s="40" t="s">
        <v>1690</v>
      </c>
      <c r="M11" s="40"/>
      <c r="N11" s="82" t="s">
        <v>1397</v>
      </c>
      <c r="O11" s="83"/>
    </row>
    <row r="12" spans="1:15" ht="120" x14ac:dyDescent="0.35">
      <c r="A12" s="81" t="s">
        <v>1691</v>
      </c>
      <c r="B12" s="77" t="s">
        <v>1132</v>
      </c>
      <c r="C12" s="40" t="s">
        <v>1692</v>
      </c>
      <c r="D12" s="78" t="s">
        <v>1080</v>
      </c>
      <c r="E12" s="79" t="s">
        <v>1693</v>
      </c>
      <c r="F12" s="79" t="s">
        <v>1694</v>
      </c>
      <c r="G12" s="78" t="s">
        <v>1695</v>
      </c>
      <c r="H12" s="79" t="s">
        <v>1693</v>
      </c>
      <c r="I12" s="79" t="s">
        <v>1694</v>
      </c>
      <c r="J12" s="78" t="s">
        <v>1393</v>
      </c>
      <c r="K12" s="78" t="s">
        <v>1393</v>
      </c>
      <c r="L12" s="40" t="s">
        <v>1696</v>
      </c>
      <c r="M12" s="40"/>
      <c r="N12" s="82" t="s">
        <v>1397</v>
      </c>
      <c r="O12" s="83"/>
    </row>
    <row r="13" spans="1:15" ht="110" x14ac:dyDescent="0.35">
      <c r="A13" s="81" t="s">
        <v>1697</v>
      </c>
      <c r="B13" s="77" t="s">
        <v>19</v>
      </c>
      <c r="C13" s="40" t="s">
        <v>1698</v>
      </c>
      <c r="D13" s="78" t="s">
        <v>1104</v>
      </c>
      <c r="E13" s="79" t="s">
        <v>1457</v>
      </c>
      <c r="F13" s="79" t="s">
        <v>1128</v>
      </c>
      <c r="G13" s="78" t="s">
        <v>1699</v>
      </c>
      <c r="H13" s="79" t="s">
        <v>699</v>
      </c>
      <c r="I13" s="79" t="s">
        <v>1128</v>
      </c>
      <c r="J13" s="78" t="s">
        <v>1393</v>
      </c>
      <c r="K13" s="78" t="s">
        <v>1393</v>
      </c>
      <c r="L13" s="40" t="s">
        <v>1700</v>
      </c>
      <c r="M13" s="40"/>
      <c r="N13" s="82" t="s">
        <v>1397</v>
      </c>
      <c r="O13" s="83"/>
    </row>
    <row r="14" spans="1:15" ht="170" x14ac:dyDescent="0.35">
      <c r="A14" s="81" t="s">
        <v>1701</v>
      </c>
      <c r="B14" s="77" t="s">
        <v>19</v>
      </c>
      <c r="C14" s="40" t="s">
        <v>1702</v>
      </c>
      <c r="D14" s="78" t="s">
        <v>1109</v>
      </c>
      <c r="E14" s="79" t="s">
        <v>1703</v>
      </c>
      <c r="F14" s="79" t="s">
        <v>1704</v>
      </c>
      <c r="G14" s="78" t="s">
        <v>1705</v>
      </c>
      <c r="H14" s="79" t="s">
        <v>1703</v>
      </c>
      <c r="I14" s="79" t="s">
        <v>1704</v>
      </c>
      <c r="J14" s="78" t="s">
        <v>1393</v>
      </c>
      <c r="K14" s="78" t="s">
        <v>1393</v>
      </c>
      <c r="L14" s="40" t="s">
        <v>1706</v>
      </c>
      <c r="M14" s="40"/>
      <c r="N14" s="82" t="s">
        <v>1397</v>
      </c>
      <c r="O14" s="83"/>
    </row>
    <row r="15" spans="1:15" ht="120" x14ac:dyDescent="0.35">
      <c r="A15" s="81" t="s">
        <v>1707</v>
      </c>
      <c r="B15" s="77" t="s">
        <v>21</v>
      </c>
      <c r="C15" s="40" t="s">
        <v>1708</v>
      </c>
      <c r="D15" s="78" t="s">
        <v>1122</v>
      </c>
      <c r="E15" s="79" t="s">
        <v>1709</v>
      </c>
      <c r="F15" s="79" t="s">
        <v>1710</v>
      </c>
      <c r="G15" s="78" t="s">
        <v>1711</v>
      </c>
      <c r="H15" s="79" t="s">
        <v>1709</v>
      </c>
      <c r="I15" s="79" t="s">
        <v>1710</v>
      </c>
      <c r="J15" s="78" t="s">
        <v>1393</v>
      </c>
      <c r="K15" s="78" t="s">
        <v>1393</v>
      </c>
      <c r="L15" s="40" t="s">
        <v>1712</v>
      </c>
      <c r="M15" s="40"/>
      <c r="N15" s="82" t="s">
        <v>1397</v>
      </c>
      <c r="O15" s="83"/>
    </row>
    <row r="16" spans="1:15" ht="100" x14ac:dyDescent="0.35">
      <c r="A16" s="81" t="s">
        <v>1713</v>
      </c>
      <c r="B16" s="77" t="s">
        <v>19</v>
      </c>
      <c r="C16" s="40" t="s">
        <v>1714</v>
      </c>
      <c r="D16" s="78" t="s">
        <v>1080</v>
      </c>
      <c r="E16" s="79" t="s">
        <v>1715</v>
      </c>
      <c r="F16" s="79" t="s">
        <v>1716</v>
      </c>
      <c r="G16" s="78" t="s">
        <v>1717</v>
      </c>
      <c r="H16" s="79" t="s">
        <v>1715</v>
      </c>
      <c r="I16" s="79" t="s">
        <v>1716</v>
      </c>
      <c r="J16" s="78" t="s">
        <v>1393</v>
      </c>
      <c r="K16" s="78" t="s">
        <v>1393</v>
      </c>
      <c r="L16" s="40" t="s">
        <v>1718</v>
      </c>
      <c r="M16" s="40"/>
      <c r="N16" s="82" t="s">
        <v>1397</v>
      </c>
      <c r="O16" s="83"/>
    </row>
    <row r="17" spans="1:15" ht="180" x14ac:dyDescent="0.35">
      <c r="A17" s="81" t="s">
        <v>1719</v>
      </c>
      <c r="B17" s="77" t="s">
        <v>19</v>
      </c>
      <c r="C17" s="40" t="s">
        <v>1720</v>
      </c>
      <c r="D17" s="78" t="s">
        <v>1080</v>
      </c>
      <c r="E17" s="79" t="s">
        <v>1721</v>
      </c>
      <c r="F17" s="79" t="s">
        <v>1722</v>
      </c>
      <c r="G17" s="78" t="s">
        <v>1717</v>
      </c>
      <c r="H17" s="79" t="s">
        <v>1721</v>
      </c>
      <c r="I17" s="79" t="s">
        <v>1722</v>
      </c>
      <c r="J17" s="78" t="s">
        <v>1393</v>
      </c>
      <c r="K17" s="78" t="s">
        <v>1393</v>
      </c>
      <c r="L17" s="40" t="s">
        <v>1723</v>
      </c>
      <c r="M17" s="40"/>
      <c r="N17" s="82" t="s">
        <v>1397</v>
      </c>
      <c r="O17" s="83"/>
    </row>
    <row r="18" spans="1:15" ht="130" x14ac:dyDescent="0.35">
      <c r="A18" s="81" t="s">
        <v>1724</v>
      </c>
      <c r="B18" s="77" t="s">
        <v>1132</v>
      </c>
      <c r="C18" s="40" t="s">
        <v>1725</v>
      </c>
      <c r="D18" s="78" t="s">
        <v>1682</v>
      </c>
      <c r="E18" s="79" t="s">
        <v>1726</v>
      </c>
      <c r="F18" s="79" t="s">
        <v>1727</v>
      </c>
      <c r="G18" s="78" t="s">
        <v>1728</v>
      </c>
      <c r="H18" s="79" t="s">
        <v>1726</v>
      </c>
      <c r="I18" s="79" t="s">
        <v>1727</v>
      </c>
      <c r="J18" s="78" t="s">
        <v>1393</v>
      </c>
      <c r="K18" s="78" t="s">
        <v>1393</v>
      </c>
      <c r="L18" s="40" t="s">
        <v>1729</v>
      </c>
      <c r="M18" s="40"/>
      <c r="N18" s="82" t="s">
        <v>1397</v>
      </c>
      <c r="O18" s="83"/>
    </row>
    <row r="19" spans="1:15" ht="70" x14ac:dyDescent="0.35">
      <c r="A19" s="81" t="s">
        <v>1730</v>
      </c>
      <c r="B19" s="77" t="s">
        <v>19</v>
      </c>
      <c r="C19" s="40" t="s">
        <v>1731</v>
      </c>
      <c r="D19" s="78" t="s">
        <v>1080</v>
      </c>
      <c r="E19" s="79" t="s">
        <v>1732</v>
      </c>
      <c r="F19" s="79" t="s">
        <v>1733</v>
      </c>
      <c r="G19" s="78" t="s">
        <v>1734</v>
      </c>
      <c r="H19" s="79" t="s">
        <v>1732</v>
      </c>
      <c r="I19" s="79" t="s">
        <v>1733</v>
      </c>
      <c r="J19" s="78" t="s">
        <v>1393</v>
      </c>
      <c r="K19" s="78" t="s">
        <v>1393</v>
      </c>
      <c r="L19" s="40" t="s">
        <v>1735</v>
      </c>
      <c r="M19" s="40"/>
      <c r="N19" s="82" t="s">
        <v>1397</v>
      </c>
      <c r="O19" s="83"/>
    </row>
    <row r="20" spans="1:15" ht="60" x14ac:dyDescent="0.35">
      <c r="A20" s="81" t="s">
        <v>1736</v>
      </c>
      <c r="B20" s="77" t="s">
        <v>1388</v>
      </c>
      <c r="C20" s="40" t="s">
        <v>1737</v>
      </c>
      <c r="D20" s="78" t="s">
        <v>1738</v>
      </c>
      <c r="E20" s="79" t="s">
        <v>1739</v>
      </c>
      <c r="F20" s="79" t="s">
        <v>1128</v>
      </c>
      <c r="G20" s="78" t="s">
        <v>1740</v>
      </c>
      <c r="H20" s="79" t="s">
        <v>1739</v>
      </c>
      <c r="I20" s="79" t="s">
        <v>1128</v>
      </c>
      <c r="J20" s="78" t="s">
        <v>1393</v>
      </c>
      <c r="K20" s="78" t="s">
        <v>1393</v>
      </c>
      <c r="L20" s="40" t="s">
        <v>1741</v>
      </c>
      <c r="M20" s="40"/>
      <c r="N20" s="82" t="s">
        <v>1397</v>
      </c>
      <c r="O20" s="83"/>
    </row>
    <row r="21" spans="1:15" ht="140" x14ac:dyDescent="0.35">
      <c r="A21" s="81" t="s">
        <v>1742</v>
      </c>
      <c r="B21" s="77" t="s">
        <v>19</v>
      </c>
      <c r="C21" s="40" t="s">
        <v>1743</v>
      </c>
      <c r="D21" s="78" t="s">
        <v>1738</v>
      </c>
      <c r="E21" s="79" t="s">
        <v>642</v>
      </c>
      <c r="F21" s="79" t="s">
        <v>1744</v>
      </c>
      <c r="G21" s="78" t="s">
        <v>1740</v>
      </c>
      <c r="H21" s="79" t="s">
        <v>642</v>
      </c>
      <c r="I21" s="79" t="s">
        <v>1744</v>
      </c>
      <c r="J21" s="78" t="s">
        <v>1393</v>
      </c>
      <c r="K21" s="78" t="s">
        <v>1393</v>
      </c>
      <c r="L21" s="40" t="s">
        <v>1745</v>
      </c>
      <c r="M21" s="40"/>
      <c r="N21" s="82" t="s">
        <v>1397</v>
      </c>
      <c r="O21" s="83"/>
    </row>
    <row r="22" spans="1:15" ht="140" x14ac:dyDescent="0.35">
      <c r="A22" s="81" t="s">
        <v>1746</v>
      </c>
      <c r="B22" s="77" t="s">
        <v>19</v>
      </c>
      <c r="C22" s="40" t="s">
        <v>1747</v>
      </c>
      <c r="D22" s="78" t="s">
        <v>1080</v>
      </c>
      <c r="E22" s="79" t="s">
        <v>253</v>
      </c>
      <c r="F22" s="79" t="s">
        <v>1128</v>
      </c>
      <c r="G22" s="78" t="s">
        <v>1748</v>
      </c>
      <c r="H22" s="79" t="s">
        <v>253</v>
      </c>
      <c r="I22" s="79" t="s">
        <v>1128</v>
      </c>
      <c r="J22" s="78" t="s">
        <v>1393</v>
      </c>
      <c r="K22" s="78" t="s">
        <v>1394</v>
      </c>
      <c r="L22" s="40" t="s">
        <v>1749</v>
      </c>
      <c r="M22" s="40" t="s">
        <v>1750</v>
      </c>
      <c r="N22" s="82" t="s">
        <v>1397</v>
      </c>
      <c r="O22" s="83"/>
    </row>
    <row r="23" spans="1:15" ht="160" x14ac:dyDescent="0.35">
      <c r="A23" s="81" t="s">
        <v>1751</v>
      </c>
      <c r="B23" s="77" t="s">
        <v>19</v>
      </c>
      <c r="C23" s="40" t="s">
        <v>1752</v>
      </c>
      <c r="D23" s="78" t="s">
        <v>1738</v>
      </c>
      <c r="E23" s="79" t="s">
        <v>1753</v>
      </c>
      <c r="F23" s="79" t="s">
        <v>1754</v>
      </c>
      <c r="G23" s="78" t="s">
        <v>1748</v>
      </c>
      <c r="H23" s="79" t="s">
        <v>1753</v>
      </c>
      <c r="I23" s="79" t="s">
        <v>1754</v>
      </c>
      <c r="J23" s="78" t="s">
        <v>1393</v>
      </c>
      <c r="K23" s="78" t="s">
        <v>1393</v>
      </c>
      <c r="L23" s="40" t="s">
        <v>1755</v>
      </c>
      <c r="M23" s="40" t="s">
        <v>1756</v>
      </c>
      <c r="N23" s="82" t="s">
        <v>1397</v>
      </c>
      <c r="O23" s="83"/>
    </row>
    <row r="24" spans="1:15" ht="160" x14ac:dyDescent="0.35">
      <c r="A24" s="81" t="s">
        <v>1757</v>
      </c>
      <c r="B24" s="77" t="s">
        <v>19</v>
      </c>
      <c r="C24" s="40" t="s">
        <v>1758</v>
      </c>
      <c r="D24" s="78" t="s">
        <v>1176</v>
      </c>
      <c r="E24" s="79" t="s">
        <v>1759</v>
      </c>
      <c r="F24" s="79" t="s">
        <v>1128</v>
      </c>
      <c r="G24" s="78" t="s">
        <v>1760</v>
      </c>
      <c r="H24" s="79" t="s">
        <v>1759</v>
      </c>
      <c r="I24" s="79" t="s">
        <v>1128</v>
      </c>
      <c r="J24" s="78" t="s">
        <v>1393</v>
      </c>
      <c r="K24" s="78" t="s">
        <v>1393</v>
      </c>
      <c r="L24" s="40" t="s">
        <v>1761</v>
      </c>
      <c r="M24" s="40" t="s">
        <v>1762</v>
      </c>
      <c r="N24" s="82" t="s">
        <v>1397</v>
      </c>
      <c r="O24" s="83"/>
    </row>
    <row r="25" spans="1:15" ht="80" x14ac:dyDescent="0.35">
      <c r="A25" s="81" t="s">
        <v>1763</v>
      </c>
      <c r="B25" s="77" t="s">
        <v>19</v>
      </c>
      <c r="C25" s="40" t="s">
        <v>1764</v>
      </c>
      <c r="D25" s="78" t="s">
        <v>1169</v>
      </c>
      <c r="E25" s="79" t="s">
        <v>738</v>
      </c>
      <c r="F25" s="79" t="s">
        <v>1765</v>
      </c>
      <c r="G25" s="78" t="s">
        <v>1766</v>
      </c>
      <c r="H25" s="79" t="s">
        <v>738</v>
      </c>
      <c r="I25" s="79" t="s">
        <v>1765</v>
      </c>
      <c r="J25" s="78" t="s">
        <v>1393</v>
      </c>
      <c r="K25" s="78" t="s">
        <v>1393</v>
      </c>
      <c r="L25" s="40" t="s">
        <v>1767</v>
      </c>
      <c r="M25" s="40" t="s">
        <v>1768</v>
      </c>
      <c r="N25" s="82" t="s">
        <v>1397</v>
      </c>
      <c r="O25" s="83"/>
    </row>
    <row r="26" spans="1:15" ht="230" x14ac:dyDescent="0.35">
      <c r="A26" s="81" t="s">
        <v>1769</v>
      </c>
      <c r="B26" s="77" t="s">
        <v>19</v>
      </c>
      <c r="C26" s="40" t="s">
        <v>1770</v>
      </c>
      <c r="D26" s="78" t="s">
        <v>1738</v>
      </c>
      <c r="E26" s="79" t="s">
        <v>642</v>
      </c>
      <c r="F26" s="79" t="s">
        <v>1744</v>
      </c>
      <c r="G26" s="78" t="s">
        <v>1740</v>
      </c>
      <c r="H26" s="79" t="s">
        <v>642</v>
      </c>
      <c r="I26" s="79" t="s">
        <v>1744</v>
      </c>
      <c r="J26" s="78" t="s">
        <v>1393</v>
      </c>
      <c r="K26" s="78" t="s">
        <v>1393</v>
      </c>
      <c r="L26" s="40" t="s">
        <v>1771</v>
      </c>
      <c r="M26" s="40" t="s">
        <v>1756</v>
      </c>
      <c r="N26" s="82" t="s">
        <v>1397</v>
      </c>
      <c r="O26" s="83"/>
    </row>
    <row r="27" spans="1:15" ht="170" x14ac:dyDescent="0.35">
      <c r="A27" s="81" t="s">
        <v>1772</v>
      </c>
      <c r="B27" s="77" t="s">
        <v>19</v>
      </c>
      <c r="C27" s="40" t="s">
        <v>1773</v>
      </c>
      <c r="D27" s="78" t="s">
        <v>1176</v>
      </c>
      <c r="E27" s="79" t="s">
        <v>1774</v>
      </c>
      <c r="F27" s="79" t="s">
        <v>1775</v>
      </c>
      <c r="G27" s="78" t="s">
        <v>1760</v>
      </c>
      <c r="H27" s="79" t="s">
        <v>1774</v>
      </c>
      <c r="I27" s="79" t="s">
        <v>1775</v>
      </c>
      <c r="J27" s="78" t="s">
        <v>1393</v>
      </c>
      <c r="K27" s="78" t="s">
        <v>1393</v>
      </c>
      <c r="L27" s="40" t="s">
        <v>1776</v>
      </c>
      <c r="M27" s="40" t="s">
        <v>1777</v>
      </c>
      <c r="N27" s="82" t="s">
        <v>1397</v>
      </c>
      <c r="O27" s="83"/>
    </row>
    <row r="28" spans="1:15" ht="110" x14ac:dyDescent="0.35">
      <c r="A28" s="81" t="s">
        <v>1778</v>
      </c>
      <c r="B28" s="77" t="s">
        <v>19</v>
      </c>
      <c r="C28" s="40" t="s">
        <v>1779</v>
      </c>
      <c r="D28" s="78" t="s">
        <v>1080</v>
      </c>
      <c r="E28" s="79" t="s">
        <v>1780</v>
      </c>
      <c r="F28" s="79" t="s">
        <v>1781</v>
      </c>
      <c r="G28" s="78" t="s">
        <v>1782</v>
      </c>
      <c r="H28" s="79" t="s">
        <v>1780</v>
      </c>
      <c r="I28" s="79" t="s">
        <v>1781</v>
      </c>
      <c r="J28" s="78" t="s">
        <v>1393</v>
      </c>
      <c r="K28" s="78" t="s">
        <v>1393</v>
      </c>
      <c r="L28" s="40" t="s">
        <v>1783</v>
      </c>
      <c r="M28" s="40"/>
      <c r="N28" s="82" t="s">
        <v>1397</v>
      </c>
      <c r="O28" s="83"/>
    </row>
    <row r="29" spans="1:15" ht="120" x14ac:dyDescent="0.35">
      <c r="A29" s="81" t="s">
        <v>1784</v>
      </c>
      <c r="B29" s="77" t="s">
        <v>1132</v>
      </c>
      <c r="C29" s="40" t="s">
        <v>1785</v>
      </c>
      <c r="D29" s="78" t="s">
        <v>1738</v>
      </c>
      <c r="E29" s="79" t="s">
        <v>1786</v>
      </c>
      <c r="F29" s="79" t="s">
        <v>1787</v>
      </c>
      <c r="G29" s="78" t="s">
        <v>1651</v>
      </c>
      <c r="H29" s="79" t="s">
        <v>1786</v>
      </c>
      <c r="I29" s="79" t="s">
        <v>1787</v>
      </c>
      <c r="J29" s="78" t="s">
        <v>1393</v>
      </c>
      <c r="K29" s="78" t="s">
        <v>1394</v>
      </c>
      <c r="L29" s="40" t="s">
        <v>1788</v>
      </c>
      <c r="M29" s="40"/>
      <c r="N29" s="82" t="s">
        <v>1397</v>
      </c>
      <c r="O29" s="83"/>
    </row>
    <row r="30" spans="1:15" ht="110" x14ac:dyDescent="0.35">
      <c r="A30" s="81" t="s">
        <v>1789</v>
      </c>
      <c r="B30" s="77" t="s">
        <v>1132</v>
      </c>
      <c r="C30" s="40" t="s">
        <v>1790</v>
      </c>
      <c r="D30" s="78" t="s">
        <v>1080</v>
      </c>
      <c r="E30" s="79" t="s">
        <v>1791</v>
      </c>
      <c r="F30" s="79" t="s">
        <v>1792</v>
      </c>
      <c r="G30" s="78" t="s">
        <v>1793</v>
      </c>
      <c r="H30" s="79" t="s">
        <v>1791</v>
      </c>
      <c r="I30" s="79" t="s">
        <v>1792</v>
      </c>
      <c r="J30" s="78" t="s">
        <v>1393</v>
      </c>
      <c r="K30" s="78" t="s">
        <v>1393</v>
      </c>
      <c r="L30" s="40" t="s">
        <v>1794</v>
      </c>
      <c r="M30" s="40" t="s">
        <v>1795</v>
      </c>
      <c r="N30" s="82" t="s">
        <v>1397</v>
      </c>
      <c r="O30" s="83"/>
    </row>
    <row r="31" spans="1:15" ht="190" x14ac:dyDescent="0.35">
      <c r="A31" s="81" t="s">
        <v>1796</v>
      </c>
      <c r="B31" s="77" t="s">
        <v>19</v>
      </c>
      <c r="C31" s="40" t="s">
        <v>1797</v>
      </c>
      <c r="D31" s="78" t="s">
        <v>1080</v>
      </c>
      <c r="E31" s="79" t="s">
        <v>1798</v>
      </c>
      <c r="F31" s="79" t="s">
        <v>1799</v>
      </c>
      <c r="G31" s="78" t="s">
        <v>1800</v>
      </c>
      <c r="H31" s="79" t="s">
        <v>1798</v>
      </c>
      <c r="I31" s="79" t="s">
        <v>1799</v>
      </c>
      <c r="J31" s="78" t="s">
        <v>1393</v>
      </c>
      <c r="K31" s="78" t="s">
        <v>1394</v>
      </c>
      <c r="L31" s="40" t="s">
        <v>1801</v>
      </c>
      <c r="M31" s="40" t="s">
        <v>1802</v>
      </c>
      <c r="N31" s="82" t="s">
        <v>1397</v>
      </c>
      <c r="O31" s="83"/>
    </row>
    <row r="32" spans="1:15" ht="210" x14ac:dyDescent="0.35">
      <c r="A32" s="81" t="s">
        <v>1803</v>
      </c>
      <c r="B32" s="77" t="s">
        <v>19</v>
      </c>
      <c r="C32" s="40" t="s">
        <v>1804</v>
      </c>
      <c r="D32" s="78" t="s">
        <v>1080</v>
      </c>
      <c r="E32" s="79" t="s">
        <v>847</v>
      </c>
      <c r="F32" s="79" t="s">
        <v>1087</v>
      </c>
      <c r="G32" s="78" t="s">
        <v>1800</v>
      </c>
      <c r="H32" s="79" t="s">
        <v>847</v>
      </c>
      <c r="I32" s="79" t="s">
        <v>1087</v>
      </c>
      <c r="J32" s="78" t="s">
        <v>1393</v>
      </c>
      <c r="K32" s="78" t="s">
        <v>1394</v>
      </c>
      <c r="L32" s="40" t="s">
        <v>1805</v>
      </c>
      <c r="M32" s="40" t="s">
        <v>1806</v>
      </c>
      <c r="N32" s="82" t="s">
        <v>1397</v>
      </c>
      <c r="O32" s="83"/>
    </row>
    <row r="33" spans="1:15" ht="190" x14ac:dyDescent="0.35">
      <c r="A33" s="81" t="s">
        <v>1807</v>
      </c>
      <c r="B33" s="77" t="s">
        <v>19</v>
      </c>
      <c r="C33" s="40" t="s">
        <v>1808</v>
      </c>
      <c r="D33" s="78" t="s">
        <v>1571</v>
      </c>
      <c r="E33" s="79" t="s">
        <v>463</v>
      </c>
      <c r="F33" s="79" t="s">
        <v>1809</v>
      </c>
      <c r="G33" s="78" t="s">
        <v>1810</v>
      </c>
      <c r="H33" s="79" t="s">
        <v>463</v>
      </c>
      <c r="I33" s="79" t="s">
        <v>1809</v>
      </c>
      <c r="J33" s="78" t="s">
        <v>1393</v>
      </c>
      <c r="K33" s="78" t="s">
        <v>1393</v>
      </c>
      <c r="L33" s="40" t="s">
        <v>1811</v>
      </c>
      <c r="M33" s="40" t="s">
        <v>1812</v>
      </c>
      <c r="N33" s="82" t="s">
        <v>1397</v>
      </c>
      <c r="O33" s="83"/>
    </row>
    <row r="34" spans="1:15" ht="190" x14ac:dyDescent="0.35">
      <c r="A34" s="81" t="s">
        <v>1813</v>
      </c>
      <c r="B34" s="77" t="s">
        <v>19</v>
      </c>
      <c r="C34" s="40" t="s">
        <v>1814</v>
      </c>
      <c r="D34" s="78" t="s">
        <v>1571</v>
      </c>
      <c r="E34" s="79" t="s">
        <v>1815</v>
      </c>
      <c r="F34" s="79" t="s">
        <v>1816</v>
      </c>
      <c r="G34" s="78" t="s">
        <v>1810</v>
      </c>
      <c r="H34" s="79" t="s">
        <v>1815</v>
      </c>
      <c r="I34" s="79" t="s">
        <v>1816</v>
      </c>
      <c r="J34" s="78" t="s">
        <v>1393</v>
      </c>
      <c r="K34" s="78" t="s">
        <v>1393</v>
      </c>
      <c r="L34" s="40" t="s">
        <v>1817</v>
      </c>
      <c r="M34" s="40" t="s">
        <v>1818</v>
      </c>
      <c r="N34" s="82" t="s">
        <v>1397</v>
      </c>
      <c r="O34" s="83"/>
    </row>
    <row r="35" spans="1:15" ht="90" x14ac:dyDescent="0.35">
      <c r="A35" s="81" t="s">
        <v>1819</v>
      </c>
      <c r="B35" s="77" t="s">
        <v>19</v>
      </c>
      <c r="C35" s="40" t="s">
        <v>1820</v>
      </c>
      <c r="D35" s="78" t="s">
        <v>1821</v>
      </c>
      <c r="E35" s="79" t="s">
        <v>1822</v>
      </c>
      <c r="F35" s="79" t="s">
        <v>1823</v>
      </c>
      <c r="G35" s="78" t="s">
        <v>1810</v>
      </c>
      <c r="H35" s="79" t="s">
        <v>1822</v>
      </c>
      <c r="I35" s="79" t="s">
        <v>1823</v>
      </c>
      <c r="J35" s="78" t="s">
        <v>1393</v>
      </c>
      <c r="K35" s="78" t="s">
        <v>1393</v>
      </c>
      <c r="L35" s="40" t="s">
        <v>1824</v>
      </c>
      <c r="M35" s="40" t="s">
        <v>1825</v>
      </c>
      <c r="N35" s="82" t="s">
        <v>1397</v>
      </c>
      <c r="O35" s="83"/>
    </row>
    <row r="36" spans="1:15" ht="190" x14ac:dyDescent="0.35">
      <c r="A36" s="81" t="s">
        <v>1826</v>
      </c>
      <c r="B36" s="77" t="s">
        <v>19</v>
      </c>
      <c r="C36" s="40" t="s">
        <v>1827</v>
      </c>
      <c r="D36" s="78" t="s">
        <v>1571</v>
      </c>
      <c r="E36" s="79" t="s">
        <v>1828</v>
      </c>
      <c r="F36" s="79" t="s">
        <v>1128</v>
      </c>
      <c r="G36" s="78" t="s">
        <v>1829</v>
      </c>
      <c r="H36" s="79" t="s">
        <v>1828</v>
      </c>
      <c r="I36" s="79" t="s">
        <v>1128</v>
      </c>
      <c r="J36" s="78" t="s">
        <v>1393</v>
      </c>
      <c r="K36" s="78" t="s">
        <v>1393</v>
      </c>
      <c r="L36" s="40" t="s">
        <v>1830</v>
      </c>
      <c r="M36" s="40" t="s">
        <v>1831</v>
      </c>
      <c r="N36" s="82" t="s">
        <v>1397</v>
      </c>
      <c r="O36" s="83"/>
    </row>
    <row r="37" spans="1:15" ht="120" x14ac:dyDescent="0.35">
      <c r="A37" s="81" t="s">
        <v>1832</v>
      </c>
      <c r="B37" s="77" t="s">
        <v>19</v>
      </c>
      <c r="C37" s="40" t="s">
        <v>1833</v>
      </c>
      <c r="D37" s="78" t="s">
        <v>1080</v>
      </c>
      <c r="E37" s="79" t="s">
        <v>127</v>
      </c>
      <c r="F37" s="79" t="s">
        <v>437</v>
      </c>
      <c r="G37" s="78" t="s">
        <v>1793</v>
      </c>
      <c r="H37" s="79" t="s">
        <v>127</v>
      </c>
      <c r="I37" s="79" t="s">
        <v>437</v>
      </c>
      <c r="J37" s="78" t="s">
        <v>1393</v>
      </c>
      <c r="K37" s="78" t="s">
        <v>1394</v>
      </c>
      <c r="L37" s="40" t="s">
        <v>1834</v>
      </c>
      <c r="M37" s="40" t="s">
        <v>1835</v>
      </c>
      <c r="N37" s="82" t="s">
        <v>1397</v>
      </c>
      <c r="O37" s="83"/>
    </row>
    <row r="38" spans="1:15" ht="110" x14ac:dyDescent="0.35">
      <c r="A38" s="81" t="s">
        <v>1836</v>
      </c>
      <c r="B38" s="77" t="s">
        <v>19</v>
      </c>
      <c r="C38" s="40" t="s">
        <v>1837</v>
      </c>
      <c r="D38" s="78" t="s">
        <v>1080</v>
      </c>
      <c r="E38" s="79" t="s">
        <v>716</v>
      </c>
      <c r="F38" s="79" t="s">
        <v>1128</v>
      </c>
      <c r="G38" s="78" t="s">
        <v>1838</v>
      </c>
      <c r="H38" s="79" t="s">
        <v>716</v>
      </c>
      <c r="I38" s="79" t="s">
        <v>1128</v>
      </c>
      <c r="J38" s="78" t="s">
        <v>1393</v>
      </c>
      <c r="K38" s="78" t="s">
        <v>1394</v>
      </c>
      <c r="L38" s="40" t="s">
        <v>1839</v>
      </c>
      <c r="M38" s="40" t="s">
        <v>1840</v>
      </c>
      <c r="N38" s="82" t="s">
        <v>1397</v>
      </c>
      <c r="O38" s="83"/>
    </row>
    <row r="39" spans="1:15" ht="220" x14ac:dyDescent="0.35">
      <c r="A39" s="81" t="s">
        <v>1841</v>
      </c>
      <c r="B39" s="77" t="s">
        <v>1132</v>
      </c>
      <c r="C39" s="40" t="s">
        <v>1842</v>
      </c>
      <c r="D39" s="78" t="s">
        <v>1215</v>
      </c>
      <c r="E39" s="79" t="s">
        <v>1843</v>
      </c>
      <c r="F39" s="79" t="s">
        <v>1844</v>
      </c>
      <c r="G39" s="78" t="s">
        <v>1845</v>
      </c>
      <c r="H39" s="79" t="s">
        <v>1843</v>
      </c>
      <c r="I39" s="79" t="s">
        <v>1844</v>
      </c>
      <c r="J39" s="78" t="s">
        <v>1393</v>
      </c>
      <c r="K39" s="78" t="s">
        <v>1393</v>
      </c>
      <c r="L39" s="40" t="s">
        <v>1846</v>
      </c>
      <c r="M39" s="40"/>
      <c r="N39" s="82" t="s">
        <v>1397</v>
      </c>
      <c r="O39" s="83"/>
    </row>
    <row r="40" spans="1:15" ht="210" x14ac:dyDescent="0.35">
      <c r="A40" s="81" t="s">
        <v>1847</v>
      </c>
      <c r="B40" s="77" t="s">
        <v>19</v>
      </c>
      <c r="C40" s="40" t="s">
        <v>1848</v>
      </c>
      <c r="D40" s="78" t="s">
        <v>1115</v>
      </c>
      <c r="E40" s="79" t="s">
        <v>74</v>
      </c>
      <c r="F40" s="79" t="s">
        <v>1849</v>
      </c>
      <c r="G40" s="78" t="s">
        <v>1850</v>
      </c>
      <c r="H40" s="79" t="s">
        <v>74</v>
      </c>
      <c r="I40" s="79" t="s">
        <v>1849</v>
      </c>
      <c r="J40" s="78" t="s">
        <v>1393</v>
      </c>
      <c r="K40" s="78" t="s">
        <v>1393</v>
      </c>
      <c r="L40" s="40" t="s">
        <v>1851</v>
      </c>
      <c r="M40" s="40" t="s">
        <v>1852</v>
      </c>
      <c r="N40" s="82" t="s">
        <v>1397</v>
      </c>
      <c r="O40" s="83"/>
    </row>
    <row r="41" spans="1:15" ht="180" x14ac:dyDescent="0.35">
      <c r="A41" s="81" t="s">
        <v>1853</v>
      </c>
      <c r="B41" s="77" t="s">
        <v>21</v>
      </c>
      <c r="C41" s="40" t="s">
        <v>1854</v>
      </c>
      <c r="D41" s="78" t="s">
        <v>1855</v>
      </c>
      <c r="E41" s="79" t="s">
        <v>1856</v>
      </c>
      <c r="F41" s="79" t="s">
        <v>1857</v>
      </c>
      <c r="G41" s="78" t="s">
        <v>1850</v>
      </c>
      <c r="H41" s="79" t="s">
        <v>1856</v>
      </c>
      <c r="I41" s="79" t="s">
        <v>1857</v>
      </c>
      <c r="J41" s="78" t="s">
        <v>1393</v>
      </c>
      <c r="K41" s="78" t="s">
        <v>1394</v>
      </c>
      <c r="L41" s="40" t="s">
        <v>1858</v>
      </c>
      <c r="M41" s="40" t="s">
        <v>1859</v>
      </c>
      <c r="N41" s="82" t="s">
        <v>1397</v>
      </c>
      <c r="O41" s="83"/>
    </row>
    <row r="42" spans="1:15" ht="290" x14ac:dyDescent="0.35">
      <c r="A42" s="81" t="s">
        <v>1860</v>
      </c>
      <c r="B42" s="77" t="s">
        <v>19</v>
      </c>
      <c r="C42" s="40" t="s">
        <v>1861</v>
      </c>
      <c r="D42" s="78" t="s">
        <v>1862</v>
      </c>
      <c r="E42" s="79" t="s">
        <v>1863</v>
      </c>
      <c r="F42" s="79" t="s">
        <v>1864</v>
      </c>
      <c r="G42" s="78" t="s">
        <v>1865</v>
      </c>
      <c r="H42" s="79" t="s">
        <v>1863</v>
      </c>
      <c r="I42" s="79" t="s">
        <v>1864</v>
      </c>
      <c r="J42" s="78" t="s">
        <v>1393</v>
      </c>
      <c r="K42" s="78" t="s">
        <v>1393</v>
      </c>
      <c r="L42" s="40" t="s">
        <v>1866</v>
      </c>
      <c r="M42" s="40"/>
      <c r="N42" s="82" t="s">
        <v>1397</v>
      </c>
      <c r="O42" s="83"/>
    </row>
    <row r="43" spans="1:15" ht="280" x14ac:dyDescent="0.35">
      <c r="A43" s="81" t="s">
        <v>1867</v>
      </c>
      <c r="B43" s="77" t="s">
        <v>1208</v>
      </c>
      <c r="C43" s="40" t="s">
        <v>1868</v>
      </c>
      <c r="D43" s="78" t="s">
        <v>1405</v>
      </c>
      <c r="E43" s="79" t="s">
        <v>1869</v>
      </c>
      <c r="F43" s="79" t="s">
        <v>1870</v>
      </c>
      <c r="G43" s="78" t="s">
        <v>1871</v>
      </c>
      <c r="H43" s="79" t="s">
        <v>1869</v>
      </c>
      <c r="I43" s="79" t="s">
        <v>1870</v>
      </c>
      <c r="J43" s="78" t="s">
        <v>1393</v>
      </c>
      <c r="K43" s="78" t="s">
        <v>1393</v>
      </c>
      <c r="L43" s="40" t="s">
        <v>1872</v>
      </c>
      <c r="M43" s="40"/>
      <c r="N43" s="82" t="s">
        <v>1397</v>
      </c>
      <c r="O43" s="83"/>
    </row>
    <row r="44" spans="1:15" ht="230" x14ac:dyDescent="0.35">
      <c r="A44" s="81" t="s">
        <v>1873</v>
      </c>
      <c r="B44" s="77" t="s">
        <v>19</v>
      </c>
      <c r="C44" s="40" t="s">
        <v>1874</v>
      </c>
      <c r="D44" s="58" t="s">
        <v>1288</v>
      </c>
      <c r="E44" s="79" t="s">
        <v>1521</v>
      </c>
      <c r="F44" s="79" t="s">
        <v>1128</v>
      </c>
      <c r="G44" s="78" t="s">
        <v>1871</v>
      </c>
      <c r="H44" s="79" t="s">
        <v>1521</v>
      </c>
      <c r="I44" s="79" t="s">
        <v>1128</v>
      </c>
      <c r="J44" s="78" t="s">
        <v>1393</v>
      </c>
      <c r="K44" s="78" t="s">
        <v>1394</v>
      </c>
      <c r="L44" s="40" t="s">
        <v>1875</v>
      </c>
      <c r="M44" s="40" t="s">
        <v>1876</v>
      </c>
      <c r="N44" s="82" t="s">
        <v>1397</v>
      </c>
      <c r="O44" s="83"/>
    </row>
    <row r="45" spans="1:15" ht="80" x14ac:dyDescent="0.35">
      <c r="A45" s="81" t="s">
        <v>1877</v>
      </c>
      <c r="B45" s="77" t="s">
        <v>1132</v>
      </c>
      <c r="C45" s="40" t="s">
        <v>1878</v>
      </c>
      <c r="D45" s="78" t="s">
        <v>1879</v>
      </c>
      <c r="E45" s="79" t="s">
        <v>1880</v>
      </c>
      <c r="F45" s="79" t="s">
        <v>1881</v>
      </c>
      <c r="G45" s="78" t="s">
        <v>1882</v>
      </c>
      <c r="H45" s="79" t="s">
        <v>1880</v>
      </c>
      <c r="I45" s="79" t="s">
        <v>1881</v>
      </c>
      <c r="J45" s="78" t="s">
        <v>1393</v>
      </c>
      <c r="K45" s="78" t="s">
        <v>1393</v>
      </c>
      <c r="L45" s="40" t="s">
        <v>1883</v>
      </c>
      <c r="M45" s="40"/>
      <c r="N45" s="82" t="s">
        <v>1397</v>
      </c>
      <c r="O45" s="83"/>
    </row>
    <row r="46" spans="1:15" ht="150" x14ac:dyDescent="0.35">
      <c r="A46" s="81" t="s">
        <v>1884</v>
      </c>
      <c r="B46" s="77" t="s">
        <v>1132</v>
      </c>
      <c r="C46" s="40" t="s">
        <v>1885</v>
      </c>
      <c r="D46" s="78" t="s">
        <v>1682</v>
      </c>
      <c r="E46" s="79" t="s">
        <v>1880</v>
      </c>
      <c r="F46" s="79" t="s">
        <v>1881</v>
      </c>
      <c r="G46" s="78" t="s">
        <v>1886</v>
      </c>
      <c r="H46" s="79" t="s">
        <v>1880</v>
      </c>
      <c r="I46" s="79" t="s">
        <v>1881</v>
      </c>
      <c r="J46" s="78" t="s">
        <v>1393</v>
      </c>
      <c r="K46" s="78" t="s">
        <v>1394</v>
      </c>
      <c r="L46" s="40" t="s">
        <v>1887</v>
      </c>
      <c r="M46" s="40"/>
      <c r="N46" s="82" t="s">
        <v>1397</v>
      </c>
      <c r="O46" s="83"/>
    </row>
    <row r="47" spans="1:15" ht="180" x14ac:dyDescent="0.35">
      <c r="A47" s="81" t="s">
        <v>1888</v>
      </c>
      <c r="B47" s="77" t="s">
        <v>1132</v>
      </c>
      <c r="C47" s="40" t="s">
        <v>1889</v>
      </c>
      <c r="D47" s="78" t="s">
        <v>1682</v>
      </c>
      <c r="E47" s="79" t="s">
        <v>1880</v>
      </c>
      <c r="F47" s="79" t="s">
        <v>1881</v>
      </c>
      <c r="G47" s="78" t="s">
        <v>1748</v>
      </c>
      <c r="H47" s="79" t="s">
        <v>1880</v>
      </c>
      <c r="I47" s="79" t="s">
        <v>1881</v>
      </c>
      <c r="J47" s="78" t="s">
        <v>1393</v>
      </c>
      <c r="K47" s="78" t="s">
        <v>1394</v>
      </c>
      <c r="L47" s="40" t="s">
        <v>1890</v>
      </c>
      <c r="M47" s="40"/>
      <c r="N47" s="82" t="s">
        <v>1397</v>
      </c>
      <c r="O47" s="83"/>
    </row>
  </sheetData>
  <hyperlinks>
    <hyperlink ref="N22" r:id="rId1" xr:uid="{75430AA5-F4F9-4F16-BAF3-8E01C16CD424}"/>
    <hyperlink ref="N14" r:id="rId2" xr:uid="{AFD262B1-AC3A-49BC-965A-2259EC93D7CB}"/>
    <hyperlink ref="N2" r:id="rId3" xr:uid="{3AA0676A-CB98-423A-8AF4-C6072B2073D6}"/>
    <hyperlink ref="N3" r:id="rId4" xr:uid="{248BCC67-A88F-4688-9353-9DA8A3E3F1BB}"/>
    <hyperlink ref="N4" r:id="rId5" xr:uid="{D98DF40E-A8E9-4193-9C06-71682728B52B}"/>
    <hyperlink ref="N5" r:id="rId6" xr:uid="{90437F1A-DF3D-4133-A9C6-F03A0E5D2BF8}"/>
    <hyperlink ref="N6" r:id="rId7" xr:uid="{AAB67EDA-88C2-43AC-A4B9-E7C753E08945}"/>
    <hyperlink ref="N7" r:id="rId8" xr:uid="{B8C2F95A-C274-468D-A8FD-F3B875F5ACAC}"/>
    <hyperlink ref="N8" r:id="rId9" xr:uid="{EA421B26-8B93-4502-96A3-CA8D600657EC}"/>
    <hyperlink ref="N9" r:id="rId10" xr:uid="{7BFA1E85-36E1-447F-896F-B31508D86892}"/>
    <hyperlink ref="N10" r:id="rId11" xr:uid="{897E3FB2-7F97-448A-AFB3-6510CFE7098F}"/>
    <hyperlink ref="N11" r:id="rId12" xr:uid="{B3FF624C-1222-4A72-AC75-44A4CC970907}"/>
    <hyperlink ref="N12" r:id="rId13" xr:uid="{353BB887-9352-4AE3-8006-A10BE6F455A1}"/>
    <hyperlink ref="N13" r:id="rId14" xr:uid="{070EF112-BDF1-407A-98A2-6A74EBBF835D}"/>
    <hyperlink ref="N15" r:id="rId15" xr:uid="{B5C5AA44-7554-4FF5-8F34-7F8854217661}"/>
    <hyperlink ref="N16" r:id="rId16" xr:uid="{A8E23660-6B1A-4F1B-9926-08EC80E4FB11}"/>
    <hyperlink ref="N17" r:id="rId17" xr:uid="{AC40A175-7938-47F5-BFF8-927ED6235B6B}"/>
    <hyperlink ref="N18" r:id="rId18" xr:uid="{A2BDB082-6F1C-4F4F-ADA3-11A29E9FA216}"/>
    <hyperlink ref="N19" r:id="rId19" xr:uid="{92A3A8A2-291F-4200-9007-13E354195BF6}"/>
    <hyperlink ref="N20" r:id="rId20" xr:uid="{E67607D1-6A67-4FAC-AF45-D89D5B35B774}"/>
    <hyperlink ref="N21" r:id="rId21" xr:uid="{32C96EA7-9890-4CCE-B04B-CBE93C98A77B}"/>
    <hyperlink ref="N23" r:id="rId22" xr:uid="{3132A77A-14FD-4FD2-B551-D93435BE2D93}"/>
    <hyperlink ref="N24" r:id="rId23" xr:uid="{E18DCCEA-8905-4565-8505-35451A3645CE}"/>
    <hyperlink ref="N25" r:id="rId24" xr:uid="{0854E34A-3336-4F4B-AE83-B01C99BE7DD3}"/>
    <hyperlink ref="N26" r:id="rId25" xr:uid="{AFB6FE5D-B123-4357-956F-40314F7428B6}"/>
    <hyperlink ref="N27" r:id="rId26" xr:uid="{5415E0BC-D351-43A8-912D-AC36CB44F073}"/>
    <hyperlink ref="N28" r:id="rId27" xr:uid="{75C06103-876C-4D18-B8A1-630C6B1D92DD}"/>
    <hyperlink ref="N29" r:id="rId28" xr:uid="{2A70EFDE-4766-47BA-85BF-DA6424BC3CB3}"/>
    <hyperlink ref="N30" r:id="rId29" xr:uid="{2DFF4EEC-5CC2-4D3D-AFA9-88A4745B122D}"/>
    <hyperlink ref="N31" r:id="rId30" xr:uid="{BE1E4FE3-C7EA-4599-801B-ADBEAE245D7B}"/>
    <hyperlink ref="N32" r:id="rId31" xr:uid="{0AFF031F-2ECC-4DC0-A6D2-9C898A3EB003}"/>
    <hyperlink ref="N33" r:id="rId32" xr:uid="{E118FC5A-07DA-49B5-BDA0-80517CA4DEC9}"/>
    <hyperlink ref="N34" r:id="rId33" xr:uid="{DF2F240F-AFEC-4A07-BA62-D37F20CD8C9C}"/>
    <hyperlink ref="N35" r:id="rId34" xr:uid="{C8C5252C-7204-4153-A5C9-E09E7233747D}"/>
    <hyperlink ref="N36" r:id="rId35" xr:uid="{30C76745-08EE-41CC-AB57-56334B240F0B}"/>
    <hyperlink ref="N37" r:id="rId36" xr:uid="{A592CC56-5BB4-4700-9749-A3608EC12C29}"/>
    <hyperlink ref="N38" r:id="rId37" xr:uid="{327BCFBD-D025-4C6F-8E15-6F67F0E47119}"/>
    <hyperlink ref="N39" r:id="rId38" xr:uid="{963CFCAB-2958-4AB0-8C34-79E8534A31EE}"/>
    <hyperlink ref="N40" r:id="rId39" xr:uid="{CA1A04A6-0910-440E-B1F3-4467642F491C}"/>
    <hyperlink ref="N41" r:id="rId40" xr:uid="{94B651AA-DE21-437C-840D-EEE7E79853D0}"/>
    <hyperlink ref="N42" r:id="rId41" xr:uid="{D5AEDE67-906F-4BEA-AA4D-229A355097E8}"/>
    <hyperlink ref="N43" r:id="rId42" xr:uid="{5BBA5BA0-F63D-4C19-8135-0E119798729D}"/>
    <hyperlink ref="N44" r:id="rId43" xr:uid="{66A9183B-C517-42C7-9EB7-990A6DF0E286}"/>
    <hyperlink ref="N45" r:id="rId44" xr:uid="{3D44AC01-C4B3-480D-9FA8-9674AF85EBB5}"/>
    <hyperlink ref="N46" r:id="rId45" xr:uid="{D2ED8CA7-8239-459B-8F8C-733679EEC3B7}"/>
    <hyperlink ref="N47" r:id="rId46" xr:uid="{0A0A1D93-418F-41B0-852C-50C542579C9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942FA-F940-46E5-B386-A33D0AC7B58D}">
  <dimension ref="A1:N36"/>
  <sheetViews>
    <sheetView topLeftCell="A36" workbookViewId="0">
      <selection activeCell="L38" sqref="L38"/>
    </sheetView>
  </sheetViews>
  <sheetFormatPr baseColWidth="10" defaultRowHeight="14.5" x14ac:dyDescent="0.35"/>
  <sheetData>
    <row r="1" spans="1:14" ht="85" x14ac:dyDescent="0.35">
      <c r="A1" s="5" t="s">
        <v>1054</v>
      </c>
      <c r="B1" s="6" t="s">
        <v>806</v>
      </c>
      <c r="C1" s="9" t="s">
        <v>2</v>
      </c>
      <c r="D1" s="6" t="s">
        <v>807</v>
      </c>
      <c r="E1" s="84" t="s">
        <v>1055</v>
      </c>
      <c r="F1" s="6" t="s">
        <v>1056</v>
      </c>
      <c r="G1" s="6" t="s">
        <v>1057</v>
      </c>
      <c r="H1" s="6" t="s">
        <v>1058</v>
      </c>
      <c r="I1" s="6" t="s">
        <v>1056</v>
      </c>
      <c r="J1" s="6" t="s">
        <v>1059</v>
      </c>
      <c r="K1" s="6" t="s">
        <v>1060</v>
      </c>
      <c r="L1" s="6" t="s">
        <v>13</v>
      </c>
      <c r="M1" s="6" t="s">
        <v>1061</v>
      </c>
      <c r="N1" s="5" t="s">
        <v>813</v>
      </c>
    </row>
    <row r="2" spans="1:14" ht="80" x14ac:dyDescent="0.35">
      <c r="A2" s="33" t="s">
        <v>1891</v>
      </c>
      <c r="B2" s="78" t="s">
        <v>19</v>
      </c>
      <c r="C2" s="34" t="s">
        <v>1892</v>
      </c>
      <c r="D2" s="33" t="s">
        <v>1215</v>
      </c>
      <c r="E2" s="35" t="s">
        <v>1893</v>
      </c>
      <c r="F2" s="35" t="s">
        <v>1128</v>
      </c>
      <c r="G2" s="33" t="s">
        <v>1894</v>
      </c>
      <c r="H2" s="35" t="s">
        <v>1893</v>
      </c>
      <c r="I2" s="35" t="s">
        <v>1128</v>
      </c>
      <c r="J2" s="33" t="s">
        <v>1393</v>
      </c>
      <c r="K2" s="33" t="s">
        <v>1394</v>
      </c>
      <c r="L2" s="34" t="s">
        <v>1895</v>
      </c>
      <c r="M2" s="34"/>
      <c r="N2" s="82" t="s">
        <v>1397</v>
      </c>
    </row>
    <row r="3" spans="1:14" ht="210" x14ac:dyDescent="0.35">
      <c r="A3" s="33" t="s">
        <v>1896</v>
      </c>
      <c r="B3" s="78" t="s">
        <v>19</v>
      </c>
      <c r="C3" s="34" t="s">
        <v>1897</v>
      </c>
      <c r="D3" s="33" t="s">
        <v>1115</v>
      </c>
      <c r="E3" s="35" t="s">
        <v>1898</v>
      </c>
      <c r="F3" s="35" t="s">
        <v>1899</v>
      </c>
      <c r="G3" s="33" t="s">
        <v>1900</v>
      </c>
      <c r="H3" s="35" t="s">
        <v>1898</v>
      </c>
      <c r="I3" s="35" t="s">
        <v>1899</v>
      </c>
      <c r="J3" s="33" t="s">
        <v>1393</v>
      </c>
      <c r="K3" s="33" t="s">
        <v>1393</v>
      </c>
      <c r="L3" s="34" t="s">
        <v>1901</v>
      </c>
      <c r="M3" s="34"/>
      <c r="N3" s="82" t="s">
        <v>1397</v>
      </c>
    </row>
    <row r="4" spans="1:14" ht="100" x14ac:dyDescent="0.35">
      <c r="A4" s="33" t="s">
        <v>1902</v>
      </c>
      <c r="B4" s="78" t="s">
        <v>19</v>
      </c>
      <c r="C4" s="34" t="s">
        <v>1903</v>
      </c>
      <c r="D4" s="33" t="s">
        <v>1176</v>
      </c>
      <c r="E4" s="35" t="s">
        <v>1904</v>
      </c>
      <c r="F4" s="35" t="s">
        <v>1128</v>
      </c>
      <c r="G4" s="33" t="s">
        <v>1905</v>
      </c>
      <c r="H4" s="35" t="s">
        <v>1904</v>
      </c>
      <c r="I4" s="35" t="s">
        <v>1128</v>
      </c>
      <c r="J4" s="33" t="s">
        <v>1393</v>
      </c>
      <c r="K4" s="33" t="s">
        <v>1393</v>
      </c>
      <c r="L4" s="34" t="s">
        <v>1906</v>
      </c>
      <c r="M4" s="34" t="s">
        <v>1907</v>
      </c>
      <c r="N4" s="82" t="s">
        <v>1397</v>
      </c>
    </row>
    <row r="5" spans="1:14" ht="50" x14ac:dyDescent="0.35">
      <c r="A5" s="33" t="s">
        <v>1908</v>
      </c>
      <c r="B5" s="78" t="s">
        <v>19</v>
      </c>
      <c r="C5" s="34" t="s">
        <v>1909</v>
      </c>
      <c r="D5" s="33" t="s">
        <v>1080</v>
      </c>
      <c r="E5" s="35" t="s">
        <v>57</v>
      </c>
      <c r="F5" s="35" t="s">
        <v>1910</v>
      </c>
      <c r="G5" s="33" t="s">
        <v>1911</v>
      </c>
      <c r="H5" s="35" t="s">
        <v>57</v>
      </c>
      <c r="I5" s="35" t="s">
        <v>1910</v>
      </c>
      <c r="J5" s="33" t="s">
        <v>1393</v>
      </c>
      <c r="K5" s="33" t="s">
        <v>1394</v>
      </c>
      <c r="L5" s="34" t="s">
        <v>1912</v>
      </c>
      <c r="M5" s="34"/>
      <c r="N5" s="82" t="s">
        <v>1397</v>
      </c>
    </row>
    <row r="6" spans="1:14" ht="80" x14ac:dyDescent="0.35">
      <c r="A6" s="33" t="s">
        <v>1913</v>
      </c>
      <c r="B6" s="78" t="s">
        <v>19</v>
      </c>
      <c r="C6" s="34" t="s">
        <v>1914</v>
      </c>
      <c r="D6" s="33" t="s">
        <v>1855</v>
      </c>
      <c r="E6" s="35" t="s">
        <v>127</v>
      </c>
      <c r="F6" s="35" t="s">
        <v>1308</v>
      </c>
      <c r="G6" s="33" t="s">
        <v>1915</v>
      </c>
      <c r="H6" s="35" t="s">
        <v>127</v>
      </c>
      <c r="I6" s="35" t="s">
        <v>1308</v>
      </c>
      <c r="J6" s="33" t="s">
        <v>1393</v>
      </c>
      <c r="K6" s="33" t="s">
        <v>1394</v>
      </c>
      <c r="L6" s="34" t="s">
        <v>1916</v>
      </c>
      <c r="M6" s="34"/>
      <c r="N6" s="82" t="s">
        <v>1397</v>
      </c>
    </row>
    <row r="7" spans="1:14" ht="100" x14ac:dyDescent="0.35">
      <c r="A7" s="33" t="s">
        <v>1917</v>
      </c>
      <c r="B7" s="78" t="s">
        <v>1132</v>
      </c>
      <c r="C7" s="34" t="s">
        <v>1918</v>
      </c>
      <c r="D7" s="33" t="s">
        <v>1215</v>
      </c>
      <c r="E7" s="35" t="s">
        <v>1880</v>
      </c>
      <c r="F7" s="35" t="s">
        <v>1881</v>
      </c>
      <c r="G7" s="33" t="s">
        <v>1919</v>
      </c>
      <c r="H7" s="35" t="s">
        <v>1880</v>
      </c>
      <c r="I7" s="35" t="s">
        <v>1881</v>
      </c>
      <c r="J7" s="33" t="s">
        <v>1393</v>
      </c>
      <c r="K7" s="33" t="s">
        <v>1394</v>
      </c>
      <c r="L7" s="34" t="s">
        <v>1920</v>
      </c>
      <c r="M7" s="34"/>
      <c r="N7" s="82" t="s">
        <v>1397</v>
      </c>
    </row>
    <row r="8" spans="1:14" ht="100" x14ac:dyDescent="0.35">
      <c r="A8" s="33" t="s">
        <v>1921</v>
      </c>
      <c r="B8" s="78" t="s">
        <v>1132</v>
      </c>
      <c r="C8" s="34" t="s">
        <v>1922</v>
      </c>
      <c r="D8" s="33" t="s">
        <v>1080</v>
      </c>
      <c r="E8" s="35" t="s">
        <v>1715</v>
      </c>
      <c r="F8" s="35" t="s">
        <v>1716</v>
      </c>
      <c r="G8" s="33" t="s">
        <v>1923</v>
      </c>
      <c r="H8" s="35" t="s">
        <v>1715</v>
      </c>
      <c r="I8" s="35" t="s">
        <v>1716</v>
      </c>
      <c r="J8" s="33" t="s">
        <v>1393</v>
      </c>
      <c r="K8" s="33" t="s">
        <v>1394</v>
      </c>
      <c r="L8" s="34" t="s">
        <v>1924</v>
      </c>
      <c r="M8" s="34"/>
      <c r="N8" s="82" t="s">
        <v>1397</v>
      </c>
    </row>
    <row r="9" spans="1:14" ht="110" x14ac:dyDescent="0.35">
      <c r="A9" s="33" t="s">
        <v>1925</v>
      </c>
      <c r="B9" s="78" t="s">
        <v>19</v>
      </c>
      <c r="C9" s="34" t="s">
        <v>1926</v>
      </c>
      <c r="D9" s="33" t="s">
        <v>1365</v>
      </c>
      <c r="E9" s="35" t="s">
        <v>1927</v>
      </c>
      <c r="F9" s="35" t="s">
        <v>1128</v>
      </c>
      <c r="G9" s="33" t="s">
        <v>1928</v>
      </c>
      <c r="H9" s="35" t="s">
        <v>1927</v>
      </c>
      <c r="I9" s="35" t="s">
        <v>1128</v>
      </c>
      <c r="J9" s="33" t="s">
        <v>1393</v>
      </c>
      <c r="K9" s="33" t="s">
        <v>1394</v>
      </c>
      <c r="L9" s="34" t="s">
        <v>1929</v>
      </c>
      <c r="M9" s="34"/>
      <c r="N9" s="82" t="s">
        <v>1397</v>
      </c>
    </row>
    <row r="10" spans="1:14" ht="90" x14ac:dyDescent="0.35">
      <c r="A10" s="33" t="s">
        <v>1930</v>
      </c>
      <c r="B10" s="78" t="s">
        <v>21</v>
      </c>
      <c r="C10" s="34" t="s">
        <v>1931</v>
      </c>
      <c r="D10" s="33" t="s">
        <v>1932</v>
      </c>
      <c r="E10" s="35" t="s">
        <v>1933</v>
      </c>
      <c r="F10" s="35" t="s">
        <v>1934</v>
      </c>
      <c r="G10" s="33" t="s">
        <v>1935</v>
      </c>
      <c r="H10" s="35" t="s">
        <v>1933</v>
      </c>
      <c r="I10" s="35" t="s">
        <v>1934</v>
      </c>
      <c r="J10" s="33" t="s">
        <v>1393</v>
      </c>
      <c r="K10" s="33" t="s">
        <v>1393</v>
      </c>
      <c r="L10" s="34" t="s">
        <v>1936</v>
      </c>
      <c r="M10" s="34"/>
      <c r="N10" s="82" t="s">
        <v>1397</v>
      </c>
    </row>
    <row r="11" spans="1:14" ht="90" x14ac:dyDescent="0.35">
      <c r="A11" s="33" t="s">
        <v>1937</v>
      </c>
      <c r="B11" s="78" t="s">
        <v>1132</v>
      </c>
      <c r="C11" s="34" t="s">
        <v>1938</v>
      </c>
      <c r="D11" s="33" t="s">
        <v>1176</v>
      </c>
      <c r="E11" s="35" t="s">
        <v>1939</v>
      </c>
      <c r="F11" s="35" t="s">
        <v>1940</v>
      </c>
      <c r="G11" s="33" t="s">
        <v>1941</v>
      </c>
      <c r="H11" s="35" t="s">
        <v>1939</v>
      </c>
      <c r="I11" s="35" t="s">
        <v>1940</v>
      </c>
      <c r="J11" s="33" t="s">
        <v>1393</v>
      </c>
      <c r="K11" s="33" t="s">
        <v>1394</v>
      </c>
      <c r="L11" s="34" t="s">
        <v>1942</v>
      </c>
      <c r="M11" s="34" t="s">
        <v>1943</v>
      </c>
      <c r="N11" s="82" t="s">
        <v>1397</v>
      </c>
    </row>
    <row r="12" spans="1:14" ht="100" x14ac:dyDescent="0.35">
      <c r="A12" s="33" t="s">
        <v>1944</v>
      </c>
      <c r="B12" s="78" t="s">
        <v>21</v>
      </c>
      <c r="C12" s="34" t="s">
        <v>1945</v>
      </c>
      <c r="D12" s="33" t="s">
        <v>1109</v>
      </c>
      <c r="E12" s="35" t="s">
        <v>1946</v>
      </c>
      <c r="F12" s="35" t="s">
        <v>1947</v>
      </c>
      <c r="G12" s="33" t="s">
        <v>1948</v>
      </c>
      <c r="H12" s="35" t="s">
        <v>1946</v>
      </c>
      <c r="I12" s="35" t="s">
        <v>1947</v>
      </c>
      <c r="J12" s="33" t="s">
        <v>1393</v>
      </c>
      <c r="K12" s="33" t="s">
        <v>1393</v>
      </c>
      <c r="L12" s="34" t="s">
        <v>1949</v>
      </c>
      <c r="M12" s="34"/>
      <c r="N12" s="82" t="s">
        <v>1397</v>
      </c>
    </row>
    <row r="13" spans="1:14" ht="60" x14ac:dyDescent="0.35">
      <c r="A13" s="33" t="s">
        <v>1950</v>
      </c>
      <c r="B13" s="78" t="s">
        <v>19</v>
      </c>
      <c r="C13" s="34" t="s">
        <v>1951</v>
      </c>
      <c r="D13" s="33" t="s">
        <v>1352</v>
      </c>
      <c r="E13" s="35" t="s">
        <v>1952</v>
      </c>
      <c r="F13" s="35" t="s">
        <v>1953</v>
      </c>
      <c r="G13" s="33" t="s">
        <v>1954</v>
      </c>
      <c r="H13" s="35" t="s">
        <v>1952</v>
      </c>
      <c r="I13" s="35" t="s">
        <v>1955</v>
      </c>
      <c r="J13" s="33" t="s">
        <v>1393</v>
      </c>
      <c r="K13" s="33" t="s">
        <v>1393</v>
      </c>
      <c r="L13" s="34" t="s">
        <v>1956</v>
      </c>
      <c r="M13" s="34"/>
      <c r="N13" s="82" t="s">
        <v>1397</v>
      </c>
    </row>
    <row r="14" spans="1:14" ht="50" x14ac:dyDescent="0.35">
      <c r="A14" s="33" t="s">
        <v>1957</v>
      </c>
      <c r="B14" s="78" t="s">
        <v>19</v>
      </c>
      <c r="C14" s="34" t="s">
        <v>1958</v>
      </c>
      <c r="D14" s="33" t="s">
        <v>1080</v>
      </c>
      <c r="E14" s="35" t="s">
        <v>1798</v>
      </c>
      <c r="F14" s="35" t="s">
        <v>1799</v>
      </c>
      <c r="G14" s="33" t="s">
        <v>1911</v>
      </c>
      <c r="H14" s="35" t="s">
        <v>1798</v>
      </c>
      <c r="I14" s="35" t="s">
        <v>1799</v>
      </c>
      <c r="J14" s="33" t="s">
        <v>1393</v>
      </c>
      <c r="K14" s="33" t="s">
        <v>1394</v>
      </c>
      <c r="L14" s="34" t="s">
        <v>1959</v>
      </c>
      <c r="M14" s="34"/>
      <c r="N14" s="82" t="s">
        <v>1397</v>
      </c>
    </row>
    <row r="15" spans="1:14" ht="120" x14ac:dyDescent="0.35">
      <c r="A15" s="33" t="s">
        <v>1960</v>
      </c>
      <c r="B15" s="78" t="s">
        <v>1132</v>
      </c>
      <c r="C15" s="34" t="s">
        <v>1961</v>
      </c>
      <c r="D15" s="33" t="s">
        <v>1215</v>
      </c>
      <c r="E15" s="35" t="s">
        <v>1880</v>
      </c>
      <c r="F15" s="35" t="s">
        <v>1881</v>
      </c>
      <c r="G15" s="33" t="s">
        <v>1962</v>
      </c>
      <c r="H15" s="35" t="s">
        <v>1881</v>
      </c>
      <c r="I15" s="35" t="s">
        <v>1881</v>
      </c>
      <c r="J15" s="33" t="s">
        <v>1393</v>
      </c>
      <c r="K15" s="33" t="s">
        <v>1394</v>
      </c>
      <c r="L15" s="34" t="s">
        <v>1963</v>
      </c>
      <c r="M15" s="34"/>
      <c r="N15" s="82" t="s">
        <v>1397</v>
      </c>
    </row>
    <row r="16" spans="1:14" ht="120" x14ac:dyDescent="0.35">
      <c r="A16" s="33" t="s">
        <v>1964</v>
      </c>
      <c r="B16" s="78" t="s">
        <v>1132</v>
      </c>
      <c r="C16" s="34" t="s">
        <v>1965</v>
      </c>
      <c r="D16" s="33" t="s">
        <v>1215</v>
      </c>
      <c r="E16" s="35" t="s">
        <v>1880</v>
      </c>
      <c r="F16" s="35" t="s">
        <v>1881</v>
      </c>
      <c r="G16" s="33" t="s">
        <v>1962</v>
      </c>
      <c r="H16" s="35" t="s">
        <v>1880</v>
      </c>
      <c r="I16" s="35" t="s">
        <v>1881</v>
      </c>
      <c r="J16" s="33" t="s">
        <v>1393</v>
      </c>
      <c r="K16" s="33" t="s">
        <v>1394</v>
      </c>
      <c r="L16" s="34" t="s">
        <v>1966</v>
      </c>
      <c r="M16" s="34"/>
      <c r="N16" s="82" t="s">
        <v>1397</v>
      </c>
    </row>
    <row r="17" spans="1:14" ht="120" x14ac:dyDescent="0.35">
      <c r="A17" s="33" t="s">
        <v>1967</v>
      </c>
      <c r="B17" s="78" t="s">
        <v>1132</v>
      </c>
      <c r="C17" s="34" t="s">
        <v>1968</v>
      </c>
      <c r="D17" s="33" t="s">
        <v>1215</v>
      </c>
      <c r="E17" s="35" t="s">
        <v>699</v>
      </c>
      <c r="F17" s="35" t="s">
        <v>1220</v>
      </c>
      <c r="G17" s="33" t="s">
        <v>1969</v>
      </c>
      <c r="H17" s="35" t="s">
        <v>699</v>
      </c>
      <c r="I17" s="35" t="s">
        <v>1220</v>
      </c>
      <c r="J17" s="33" t="s">
        <v>1393</v>
      </c>
      <c r="K17" s="33" t="s">
        <v>1394</v>
      </c>
      <c r="L17" s="34" t="s">
        <v>1970</v>
      </c>
      <c r="M17" s="34"/>
      <c r="N17" s="82" t="s">
        <v>1397</v>
      </c>
    </row>
    <row r="18" spans="1:14" ht="120" x14ac:dyDescent="0.35">
      <c r="A18" s="33" t="s">
        <v>1971</v>
      </c>
      <c r="B18" s="78" t="s">
        <v>1132</v>
      </c>
      <c r="C18" s="34" t="s">
        <v>1972</v>
      </c>
      <c r="D18" s="33" t="s">
        <v>1215</v>
      </c>
      <c r="E18" s="35" t="s">
        <v>1880</v>
      </c>
      <c r="F18" s="35" t="s">
        <v>1881</v>
      </c>
      <c r="G18" s="33" t="s">
        <v>1969</v>
      </c>
      <c r="H18" s="35" t="s">
        <v>1880</v>
      </c>
      <c r="I18" s="35" t="s">
        <v>1881</v>
      </c>
      <c r="J18" s="33" t="s">
        <v>1393</v>
      </c>
      <c r="K18" s="33" t="s">
        <v>1394</v>
      </c>
      <c r="L18" s="34" t="s">
        <v>1973</v>
      </c>
      <c r="M18" s="34"/>
      <c r="N18" s="82" t="s">
        <v>1397</v>
      </c>
    </row>
    <row r="19" spans="1:14" ht="120" x14ac:dyDescent="0.35">
      <c r="A19" s="33" t="s">
        <v>1974</v>
      </c>
      <c r="B19" s="78" t="s">
        <v>19</v>
      </c>
      <c r="C19" s="34" t="s">
        <v>1975</v>
      </c>
      <c r="D19" s="33" t="s">
        <v>1080</v>
      </c>
      <c r="E19" s="35" t="s">
        <v>63</v>
      </c>
      <c r="F19" s="35" t="s">
        <v>1412</v>
      </c>
      <c r="G19" s="33" t="s">
        <v>1894</v>
      </c>
      <c r="H19" s="35" t="s">
        <v>63</v>
      </c>
      <c r="I19" s="35" t="s">
        <v>1412</v>
      </c>
      <c r="J19" s="33" t="s">
        <v>1393</v>
      </c>
      <c r="K19" s="33" t="s">
        <v>1394</v>
      </c>
      <c r="L19" s="34" t="s">
        <v>1976</v>
      </c>
      <c r="M19" s="34"/>
      <c r="N19" s="82" t="s">
        <v>1397</v>
      </c>
    </row>
    <row r="20" spans="1:14" ht="100" x14ac:dyDescent="0.35">
      <c r="A20" s="33" t="s">
        <v>1977</v>
      </c>
      <c r="B20" s="78" t="s">
        <v>19</v>
      </c>
      <c r="C20" s="34" t="s">
        <v>1978</v>
      </c>
      <c r="D20" s="33" t="s">
        <v>1080</v>
      </c>
      <c r="E20" s="35" t="s">
        <v>127</v>
      </c>
      <c r="F20" s="35" t="s">
        <v>1308</v>
      </c>
      <c r="G20" s="33" t="s">
        <v>1894</v>
      </c>
      <c r="H20" s="35" t="s">
        <v>127</v>
      </c>
      <c r="I20" s="35" t="s">
        <v>1308</v>
      </c>
      <c r="J20" s="33" t="s">
        <v>1393</v>
      </c>
      <c r="K20" s="33" t="s">
        <v>1394</v>
      </c>
      <c r="L20" s="34" t="s">
        <v>1979</v>
      </c>
      <c r="M20" s="34"/>
      <c r="N20" s="82" t="s">
        <v>1397</v>
      </c>
    </row>
    <row r="21" spans="1:14" ht="70" x14ac:dyDescent="0.35">
      <c r="A21" s="33" t="s">
        <v>1980</v>
      </c>
      <c r="B21" s="78" t="s">
        <v>19</v>
      </c>
      <c r="C21" s="34" t="s">
        <v>1981</v>
      </c>
      <c r="D21" s="33" t="s">
        <v>1169</v>
      </c>
      <c r="E21" s="35" t="s">
        <v>63</v>
      </c>
      <c r="F21" s="35" t="s">
        <v>1412</v>
      </c>
      <c r="G21" s="33" t="s">
        <v>1894</v>
      </c>
      <c r="H21" s="35" t="s">
        <v>63</v>
      </c>
      <c r="I21" s="35" t="s">
        <v>1412</v>
      </c>
      <c r="J21" s="33" t="s">
        <v>1393</v>
      </c>
      <c r="K21" s="33" t="s">
        <v>1394</v>
      </c>
      <c r="L21" s="34" t="s">
        <v>1982</v>
      </c>
      <c r="M21" s="34"/>
      <c r="N21" s="82" t="s">
        <v>1397</v>
      </c>
    </row>
    <row r="22" spans="1:14" ht="130" x14ac:dyDescent="0.35">
      <c r="A22" s="33" t="s">
        <v>1983</v>
      </c>
      <c r="B22" s="78" t="s">
        <v>1132</v>
      </c>
      <c r="C22" s="34" t="s">
        <v>1984</v>
      </c>
      <c r="D22" s="33" t="s">
        <v>1080</v>
      </c>
      <c r="E22" s="35" t="s">
        <v>337</v>
      </c>
      <c r="F22" s="35" t="s">
        <v>1985</v>
      </c>
      <c r="G22" s="33" t="s">
        <v>1894</v>
      </c>
      <c r="H22" s="35" t="s">
        <v>337</v>
      </c>
      <c r="I22" s="35" t="s">
        <v>1985</v>
      </c>
      <c r="J22" s="33" t="s">
        <v>1393</v>
      </c>
      <c r="K22" s="33" t="s">
        <v>1394</v>
      </c>
      <c r="L22" s="34" t="s">
        <v>1986</v>
      </c>
      <c r="M22" s="34"/>
      <c r="N22" s="82" t="s">
        <v>1397</v>
      </c>
    </row>
    <row r="23" spans="1:14" ht="120" x14ac:dyDescent="0.35">
      <c r="A23" s="33" t="s">
        <v>1987</v>
      </c>
      <c r="B23" s="78" t="s">
        <v>19</v>
      </c>
      <c r="C23" s="34" t="s">
        <v>1988</v>
      </c>
      <c r="D23" s="33" t="s">
        <v>1080</v>
      </c>
      <c r="E23" s="35" t="s">
        <v>1989</v>
      </c>
      <c r="F23" s="35" t="s">
        <v>1990</v>
      </c>
      <c r="G23" s="33" t="s">
        <v>1991</v>
      </c>
      <c r="H23" s="35" t="s">
        <v>1989</v>
      </c>
      <c r="I23" s="35" t="s">
        <v>1990</v>
      </c>
      <c r="J23" s="33" t="s">
        <v>1393</v>
      </c>
      <c r="K23" s="33" t="s">
        <v>1394</v>
      </c>
      <c r="L23" s="34" t="s">
        <v>1992</v>
      </c>
      <c r="M23" s="34"/>
      <c r="N23" s="82" t="s">
        <v>1397</v>
      </c>
    </row>
    <row r="24" spans="1:14" ht="80" x14ac:dyDescent="0.35">
      <c r="A24" s="33" t="s">
        <v>1993</v>
      </c>
      <c r="B24" s="78" t="s">
        <v>19</v>
      </c>
      <c r="C24" s="34" t="s">
        <v>1994</v>
      </c>
      <c r="D24" s="33" t="s">
        <v>1176</v>
      </c>
      <c r="E24" s="35" t="s">
        <v>1995</v>
      </c>
      <c r="F24" s="35" t="s">
        <v>1996</v>
      </c>
      <c r="G24" s="33" t="s">
        <v>1997</v>
      </c>
      <c r="H24" s="35" t="s">
        <v>1995</v>
      </c>
      <c r="I24" s="35" t="s">
        <v>1996</v>
      </c>
      <c r="J24" s="33" t="s">
        <v>1393</v>
      </c>
      <c r="K24" s="33" t="s">
        <v>1393</v>
      </c>
      <c r="L24" s="34" t="s">
        <v>1998</v>
      </c>
      <c r="M24" s="34" t="s">
        <v>1999</v>
      </c>
      <c r="N24" s="82" t="s">
        <v>1397</v>
      </c>
    </row>
    <row r="25" spans="1:14" ht="110" x14ac:dyDescent="0.35">
      <c r="A25" s="33" t="s">
        <v>2000</v>
      </c>
      <c r="B25" s="78" t="s">
        <v>1388</v>
      </c>
      <c r="C25" s="34" t="s">
        <v>2001</v>
      </c>
      <c r="D25" s="33" t="s">
        <v>1080</v>
      </c>
      <c r="E25" s="35" t="s">
        <v>2002</v>
      </c>
      <c r="F25" s="35" t="s">
        <v>1128</v>
      </c>
      <c r="G25" s="33" t="s">
        <v>1911</v>
      </c>
      <c r="H25" s="35" t="s">
        <v>2002</v>
      </c>
      <c r="I25" s="35" t="s">
        <v>1128</v>
      </c>
      <c r="J25" s="33" t="s">
        <v>1393</v>
      </c>
      <c r="K25" s="33" t="s">
        <v>1394</v>
      </c>
      <c r="L25" s="34" t="s">
        <v>2003</v>
      </c>
      <c r="M25" s="34"/>
      <c r="N25" s="82" t="s">
        <v>1397</v>
      </c>
    </row>
    <row r="26" spans="1:14" ht="120" x14ac:dyDescent="0.35">
      <c r="A26" s="33" t="s">
        <v>2004</v>
      </c>
      <c r="B26" s="78" t="s">
        <v>1388</v>
      </c>
      <c r="C26" s="34" t="s">
        <v>2005</v>
      </c>
      <c r="D26" s="33" t="s">
        <v>1080</v>
      </c>
      <c r="E26" s="35" t="s">
        <v>2006</v>
      </c>
      <c r="F26" s="35" t="s">
        <v>2007</v>
      </c>
      <c r="G26" s="33" t="s">
        <v>2008</v>
      </c>
      <c r="H26" s="35" t="s">
        <v>2006</v>
      </c>
      <c r="I26" s="35" t="s">
        <v>2007</v>
      </c>
      <c r="J26" s="33" t="s">
        <v>1393</v>
      </c>
      <c r="K26" s="33" t="s">
        <v>1394</v>
      </c>
      <c r="L26" s="34" t="s">
        <v>2009</v>
      </c>
      <c r="M26" s="34"/>
      <c r="N26" s="82" t="s">
        <v>1397</v>
      </c>
    </row>
    <row r="27" spans="1:14" ht="120" x14ac:dyDescent="0.35">
      <c r="A27" s="33" t="s">
        <v>2010</v>
      </c>
      <c r="B27" s="78" t="s">
        <v>1132</v>
      </c>
      <c r="C27" s="34" t="s">
        <v>2011</v>
      </c>
      <c r="D27" s="33" t="s">
        <v>1682</v>
      </c>
      <c r="E27" s="35" t="s">
        <v>1880</v>
      </c>
      <c r="F27" s="35" t="s">
        <v>1881</v>
      </c>
      <c r="G27" s="33" t="s">
        <v>1969</v>
      </c>
      <c r="H27" s="35" t="s">
        <v>1880</v>
      </c>
      <c r="I27" s="35" t="s">
        <v>1881</v>
      </c>
      <c r="J27" s="33" t="s">
        <v>1393</v>
      </c>
      <c r="K27" s="33" t="s">
        <v>1394</v>
      </c>
      <c r="L27" s="34" t="s">
        <v>2012</v>
      </c>
      <c r="M27" s="34"/>
      <c r="N27" s="82" t="s">
        <v>1397</v>
      </c>
    </row>
    <row r="28" spans="1:14" ht="260" x14ac:dyDescent="0.35">
      <c r="A28" s="33" t="s">
        <v>2013</v>
      </c>
      <c r="B28" s="78" t="s">
        <v>19</v>
      </c>
      <c r="C28" s="34" t="s">
        <v>2014</v>
      </c>
      <c r="D28" s="33" t="s">
        <v>1275</v>
      </c>
      <c r="E28" s="35" t="s">
        <v>2015</v>
      </c>
      <c r="F28" s="35" t="s">
        <v>2016</v>
      </c>
      <c r="G28" s="33" t="s">
        <v>2017</v>
      </c>
      <c r="H28" s="35" t="s">
        <v>2015</v>
      </c>
      <c r="I28" s="35" t="s">
        <v>2016</v>
      </c>
      <c r="J28" s="33" t="s">
        <v>1393</v>
      </c>
      <c r="K28" s="33" t="s">
        <v>1394</v>
      </c>
      <c r="L28" s="34" t="s">
        <v>1638</v>
      </c>
      <c r="M28" s="34"/>
      <c r="N28" s="82" t="s">
        <v>1397</v>
      </c>
    </row>
    <row r="29" spans="1:14" ht="100" x14ac:dyDescent="0.35">
      <c r="A29" s="33" t="s">
        <v>2018</v>
      </c>
      <c r="B29" s="78" t="s">
        <v>1132</v>
      </c>
      <c r="C29" s="34" t="s">
        <v>2019</v>
      </c>
      <c r="D29" s="33" t="s">
        <v>1879</v>
      </c>
      <c r="E29" s="35" t="s">
        <v>2020</v>
      </c>
      <c r="F29" s="35" t="s">
        <v>2021</v>
      </c>
      <c r="G29" s="33" t="s">
        <v>2022</v>
      </c>
      <c r="H29" s="35" t="s">
        <v>2020</v>
      </c>
      <c r="I29" s="35" t="s">
        <v>2021</v>
      </c>
      <c r="J29" s="33" t="s">
        <v>1393</v>
      </c>
      <c r="K29" s="33" t="s">
        <v>1394</v>
      </c>
      <c r="L29" s="34" t="s">
        <v>2023</v>
      </c>
      <c r="M29" s="34"/>
      <c r="N29" s="82" t="s">
        <v>1397</v>
      </c>
    </row>
    <row r="30" spans="1:14" ht="170" x14ac:dyDescent="0.35">
      <c r="A30" s="33" t="s">
        <v>2024</v>
      </c>
      <c r="B30" s="78" t="s">
        <v>1132</v>
      </c>
      <c r="C30" s="34" t="s">
        <v>2025</v>
      </c>
      <c r="D30" s="33" t="s">
        <v>1109</v>
      </c>
      <c r="E30" s="35" t="s">
        <v>2026</v>
      </c>
      <c r="F30" s="35" t="s">
        <v>2027</v>
      </c>
      <c r="G30" s="33" t="s">
        <v>2028</v>
      </c>
      <c r="H30" s="35" t="s">
        <v>2026</v>
      </c>
      <c r="I30" s="35" t="s">
        <v>2029</v>
      </c>
      <c r="J30" s="33" t="s">
        <v>1393</v>
      </c>
      <c r="K30" s="33" t="s">
        <v>1394</v>
      </c>
      <c r="L30" s="34" t="s">
        <v>1706</v>
      </c>
      <c r="M30" s="34"/>
      <c r="N30" s="82" t="s">
        <v>1397</v>
      </c>
    </row>
    <row r="31" spans="1:14" ht="160" x14ac:dyDescent="0.35">
      <c r="A31" s="33" t="s">
        <v>2030</v>
      </c>
      <c r="B31" s="78" t="s">
        <v>21</v>
      </c>
      <c r="C31" s="34" t="s">
        <v>2031</v>
      </c>
      <c r="D31" s="33" t="s">
        <v>2032</v>
      </c>
      <c r="E31" s="35" t="s">
        <v>2033</v>
      </c>
      <c r="F31" s="35" t="s">
        <v>2034</v>
      </c>
      <c r="G31" s="33" t="s">
        <v>2035</v>
      </c>
      <c r="H31" s="35" t="s">
        <v>2033</v>
      </c>
      <c r="I31" s="35" t="s">
        <v>2034</v>
      </c>
      <c r="J31" s="33" t="s">
        <v>1393</v>
      </c>
      <c r="K31" s="33" t="s">
        <v>1394</v>
      </c>
      <c r="L31" s="34" t="s">
        <v>2036</v>
      </c>
      <c r="M31" s="34"/>
      <c r="N31" s="82" t="s">
        <v>1397</v>
      </c>
    </row>
    <row r="32" spans="1:14" ht="100" x14ac:dyDescent="0.35">
      <c r="A32" s="33" t="s">
        <v>2037</v>
      </c>
      <c r="B32" s="78" t="s">
        <v>21</v>
      </c>
      <c r="C32" s="34" t="s">
        <v>2038</v>
      </c>
      <c r="D32" s="33" t="s">
        <v>2039</v>
      </c>
      <c r="E32" s="35" t="s">
        <v>2040</v>
      </c>
      <c r="F32" s="35" t="s">
        <v>2041</v>
      </c>
      <c r="G32" s="33" t="s">
        <v>2042</v>
      </c>
      <c r="H32" s="35" t="s">
        <v>2040</v>
      </c>
      <c r="I32" s="35" t="s">
        <v>2041</v>
      </c>
      <c r="J32" s="33" t="s">
        <v>1393</v>
      </c>
      <c r="K32" s="33" t="s">
        <v>1394</v>
      </c>
      <c r="L32" s="34" t="s">
        <v>2043</v>
      </c>
      <c r="M32" s="34"/>
      <c r="N32" s="82" t="s">
        <v>1397</v>
      </c>
    </row>
    <row r="33" spans="1:14" ht="110" x14ac:dyDescent="0.35">
      <c r="A33" s="33" t="s">
        <v>2044</v>
      </c>
      <c r="B33" s="78" t="s">
        <v>21</v>
      </c>
      <c r="C33" s="34" t="s">
        <v>2045</v>
      </c>
      <c r="D33" s="33" t="s">
        <v>2032</v>
      </c>
      <c r="E33" s="35" t="s">
        <v>2046</v>
      </c>
      <c r="F33" s="35" t="s">
        <v>2047</v>
      </c>
      <c r="G33" s="33" t="s">
        <v>2048</v>
      </c>
      <c r="H33" s="35" t="s">
        <v>2046</v>
      </c>
      <c r="I33" s="35" t="s">
        <v>2047</v>
      </c>
      <c r="J33" s="33" t="s">
        <v>1393</v>
      </c>
      <c r="K33" s="33" t="s">
        <v>1394</v>
      </c>
      <c r="L33" s="34" t="s">
        <v>1706</v>
      </c>
      <c r="M33" s="34"/>
      <c r="N33" s="82" t="s">
        <v>1397</v>
      </c>
    </row>
    <row r="34" spans="1:14" ht="70" x14ac:dyDescent="0.35">
      <c r="A34" s="33" t="s">
        <v>2049</v>
      </c>
      <c r="B34" s="78" t="s">
        <v>1132</v>
      </c>
      <c r="C34" s="34" t="s">
        <v>2050</v>
      </c>
      <c r="D34" s="33" t="s">
        <v>1104</v>
      </c>
      <c r="E34" s="35" t="s">
        <v>2051</v>
      </c>
      <c r="F34" s="35" t="s">
        <v>2052</v>
      </c>
      <c r="G34" s="33" t="s">
        <v>2053</v>
      </c>
      <c r="H34" s="35" t="s">
        <v>2051</v>
      </c>
      <c r="I34" s="35" t="s">
        <v>2052</v>
      </c>
      <c r="J34" s="33" t="s">
        <v>1393</v>
      </c>
      <c r="K34" s="33" t="s">
        <v>1394</v>
      </c>
      <c r="L34" s="34" t="s">
        <v>1667</v>
      </c>
      <c r="M34" s="34"/>
      <c r="N34" s="82" t="s">
        <v>1397</v>
      </c>
    </row>
    <row r="35" spans="1:14" ht="120" x14ac:dyDescent="0.35">
      <c r="A35" s="33" t="s">
        <v>2054</v>
      </c>
      <c r="B35" s="78" t="s">
        <v>1132</v>
      </c>
      <c r="C35" s="34" t="s">
        <v>2055</v>
      </c>
      <c r="D35" s="33" t="s">
        <v>1932</v>
      </c>
      <c r="E35" s="35" t="s">
        <v>2056</v>
      </c>
      <c r="F35" s="35" t="s">
        <v>2057</v>
      </c>
      <c r="G35" s="33" t="s">
        <v>2058</v>
      </c>
      <c r="H35" s="35" t="s">
        <v>2056</v>
      </c>
      <c r="I35" s="35" t="s">
        <v>2057</v>
      </c>
      <c r="J35" s="33" t="s">
        <v>1393</v>
      </c>
      <c r="K35" s="33" t="s">
        <v>1393</v>
      </c>
      <c r="L35" s="34" t="s">
        <v>2059</v>
      </c>
      <c r="M35" s="34"/>
      <c r="N35" s="82" t="s">
        <v>1397</v>
      </c>
    </row>
    <row r="36" spans="1:14" ht="110" x14ac:dyDescent="0.35">
      <c r="A36" s="33" t="s">
        <v>2060</v>
      </c>
      <c r="B36" s="78" t="s">
        <v>21</v>
      </c>
      <c r="C36" s="34" t="s">
        <v>2061</v>
      </c>
      <c r="D36" s="33" t="s">
        <v>1109</v>
      </c>
      <c r="E36" s="35" t="s">
        <v>2062</v>
      </c>
      <c r="F36" s="35" t="s">
        <v>2063</v>
      </c>
      <c r="G36" s="33" t="s">
        <v>2064</v>
      </c>
      <c r="H36" s="35" t="s">
        <v>2062</v>
      </c>
      <c r="I36" s="35" t="s">
        <v>2063</v>
      </c>
      <c r="J36" s="33" t="s">
        <v>1393</v>
      </c>
      <c r="K36" s="33" t="s">
        <v>1394</v>
      </c>
      <c r="L36" s="34" t="s">
        <v>2065</v>
      </c>
      <c r="M36" s="34"/>
      <c r="N36" s="82" t="s">
        <v>1397</v>
      </c>
    </row>
  </sheetData>
  <hyperlinks>
    <hyperlink ref="N2" r:id="rId1" xr:uid="{A9D733AD-25A2-4EAA-A690-3928270CA629}"/>
    <hyperlink ref="N3" r:id="rId2" xr:uid="{EC9E270C-26DA-4449-A003-741FF685CC7E}"/>
    <hyperlink ref="N11" r:id="rId3" xr:uid="{73F96512-D51D-4B2D-819E-DAB2BEB02DFE}"/>
    <hyperlink ref="N7" r:id="rId4" xr:uid="{2BF4C874-24C9-4649-8A3D-ADAE82FFECAC}"/>
    <hyperlink ref="N10" r:id="rId5" xr:uid="{335BCC5F-4289-46C8-880B-09CF3D2C230C}"/>
    <hyperlink ref="N12" r:id="rId6" xr:uid="{E85FC05F-A4D0-4D79-AC9D-2DA18DB44730}"/>
    <hyperlink ref="N13" r:id="rId7" xr:uid="{E38F3039-DF5A-4E17-A89E-463D9B13E967}"/>
    <hyperlink ref="N14" r:id="rId8" xr:uid="{4EF8AF26-A484-40F9-B6A6-A78E27A8D213}"/>
    <hyperlink ref="N15" r:id="rId9" xr:uid="{CBFB3600-4413-4B39-AD6B-C8FD25738172}"/>
    <hyperlink ref="N16" r:id="rId10" xr:uid="{24E0DB2D-6FBC-4BA1-B4C4-B05DE8A9FCB5}"/>
    <hyperlink ref="N17" r:id="rId11" xr:uid="{6BD022C7-7468-4D22-B7D8-32BDE53E07D0}"/>
    <hyperlink ref="N18" r:id="rId12" xr:uid="{B5CE95F4-01AB-4C7A-9522-52D04629B22E}"/>
    <hyperlink ref="N19" r:id="rId13" xr:uid="{A46499D2-2BDA-4485-A7EB-A9557DD89EF6}"/>
    <hyperlink ref="N20" r:id="rId14" xr:uid="{4EA556A2-9222-4B61-94A6-2A220FB21271}"/>
    <hyperlink ref="N21" r:id="rId15" xr:uid="{8BB2F0DD-F308-4896-81DD-5BF6F0B427E7}"/>
    <hyperlink ref="N22" r:id="rId16" xr:uid="{72738000-CC22-4CC0-A923-A8D7D0575FE5}"/>
    <hyperlink ref="N23" r:id="rId17" xr:uid="{C619948A-AAC4-48E8-9343-71C419C830BF}"/>
    <hyperlink ref="N24" r:id="rId18" xr:uid="{A795F453-18D9-4521-A18C-0D700CE710FE}"/>
    <hyperlink ref="N25" r:id="rId19" xr:uid="{FEFDBB84-F590-4F19-A8F2-F7843044E528}"/>
    <hyperlink ref="N26" r:id="rId20" xr:uid="{D03CBDB9-E308-4D7D-A2A1-6E46D8229763}"/>
    <hyperlink ref="N27" r:id="rId21" xr:uid="{D8B90D10-EC8B-41C7-8E38-12AFABE142F1}"/>
    <hyperlink ref="N28" r:id="rId22" xr:uid="{768FE03A-969C-4994-9395-BFC0F87FA21F}"/>
    <hyperlink ref="N29" r:id="rId23" xr:uid="{3212C5F2-B66E-42C3-8ED7-5E46C9CE2CAF}"/>
    <hyperlink ref="N30" r:id="rId24" xr:uid="{198881C1-5756-410E-B2B7-9FE547FF7EFA}"/>
    <hyperlink ref="N31" r:id="rId25" xr:uid="{CA910DF8-63F3-4A2C-9D4E-51AD83D4E132}"/>
    <hyperlink ref="N32" r:id="rId26" xr:uid="{87DF98B6-881B-4799-8F7A-A525D511420E}"/>
    <hyperlink ref="N33" r:id="rId27" xr:uid="{A06A3F70-31B1-4087-BE6C-A3FEBB4A593A}"/>
    <hyperlink ref="N34" r:id="rId28" xr:uid="{9974018A-5A77-4200-B9CA-9891CCF55943}"/>
    <hyperlink ref="N35" r:id="rId29" xr:uid="{28DFAB81-E1FE-4339-B994-07D04AB4B218}"/>
    <hyperlink ref="N36" r:id="rId30" xr:uid="{0B74148E-4C83-4209-A24F-9EEE836C940E}"/>
    <hyperlink ref="N4" r:id="rId31" xr:uid="{15CC037F-18BD-468B-9418-535C45397E04}"/>
    <hyperlink ref="N5" r:id="rId32" xr:uid="{90F31C1E-CDE5-4212-8880-70DA8A5E6493}"/>
    <hyperlink ref="N6" r:id="rId33" xr:uid="{2C189A78-98F9-4A62-BF63-98C2974AFD3F}"/>
    <hyperlink ref="N8" r:id="rId34" xr:uid="{53B13FDA-B5E2-4CEC-B89A-57B0217963E2}"/>
    <hyperlink ref="N9" r:id="rId35" xr:uid="{E9923F66-54BA-4DC0-931C-6FA0232FBA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MENORES 2025</vt:lpstr>
      <vt:lpstr>MENORES 2024</vt:lpstr>
      <vt:lpstr>MENORES 2023</vt:lpstr>
      <vt:lpstr>MENORES 2022</vt:lpstr>
      <vt:lpstr>MENORES 2021</vt:lpstr>
      <vt:lpstr>MENORES 2020</vt:lpstr>
      <vt:lpstr>MENORES 2019</vt:lpstr>
      <vt:lpstr>MENORES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Rodolfo Viruega</cp:lastModifiedBy>
  <dcterms:created xsi:type="dcterms:W3CDTF">2025-02-19T09:20:00Z</dcterms:created>
  <dcterms:modified xsi:type="dcterms:W3CDTF">2025-07-31T11:41:05Z</dcterms:modified>
</cp:coreProperties>
</file>